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资金进度表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<sst xmlns="http://schemas.openxmlformats.org/spreadsheetml/2006/main" count="64" uniqueCount="43">
  <si>
    <t>2020年柳州市农机购置补贴资金使用、结算进度表</t>
  </si>
  <si>
    <t xml:space="preserve">单位：柳州市农业机械化管理中心                               资金单位：万元                           </t>
  </si>
  <si>
    <t>统计时间：2020年12月31日</t>
  </si>
  <si>
    <t>单位</t>
  </si>
  <si>
    <t>总补贴资金</t>
  </si>
  <si>
    <t>中央补贴资金</t>
  </si>
  <si>
    <t>自治区补贴资金</t>
  </si>
  <si>
    <t xml:space="preserve">总补贴资金结算进度   
</t>
  </si>
  <si>
    <t>总规模</t>
  </si>
  <si>
    <t>使用</t>
  </si>
  <si>
    <t>使用占总规模%</t>
  </si>
  <si>
    <t>全年总量</t>
  </si>
  <si>
    <t>绩效目标任务</t>
  </si>
  <si>
    <t>中央补贴使用资金</t>
  </si>
  <si>
    <t>中央补贴使用比例</t>
  </si>
  <si>
    <t>第一批分配</t>
  </si>
  <si>
    <t>上年结余</t>
  </si>
  <si>
    <t xml:space="preserve"> 资金结算总金额</t>
  </si>
  <si>
    <t xml:space="preserve"> 中央资金结算金额</t>
  </si>
  <si>
    <t>区补资金结算总金额</t>
  </si>
  <si>
    <t>中央补贴结算比例</t>
  </si>
  <si>
    <t>城中区</t>
  </si>
  <si>
    <t>0.00%</t>
  </si>
  <si>
    <t>0.0000</t>
  </si>
  <si>
    <t>鱼峰区</t>
  </si>
  <si>
    <t>98.75%</t>
  </si>
  <si>
    <t>98.18%</t>
  </si>
  <si>
    <t>柳南区</t>
  </si>
  <si>
    <t>99.21%</t>
  </si>
  <si>
    <t>98.76%</t>
  </si>
  <si>
    <t>柳北区</t>
  </si>
  <si>
    <t>100.00%</t>
  </si>
  <si>
    <t>柳江区</t>
  </si>
  <si>
    <t>柳城县</t>
  </si>
  <si>
    <t>99.99%</t>
  </si>
  <si>
    <t>鹿寨县</t>
  </si>
  <si>
    <t>98.41%</t>
  </si>
  <si>
    <t>融安县</t>
  </si>
  <si>
    <t>融水县</t>
  </si>
  <si>
    <t>三江县</t>
  </si>
  <si>
    <t>合 计</t>
  </si>
  <si>
    <t>99.82%</t>
  </si>
  <si>
    <t>99.43%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</si>
</sst>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#,##0.000_);[Red]\(#,##0.000\)"/>
    <numFmt numFmtId="178" formatCode="0.00_);\(0.00\)"/>
    <numFmt numFmtId="179" formatCode="0.000_);[Red]\(0.000\)"/>
    <numFmt numFmtId="180" formatCode="0.00_);[Red]\(0.00\)"/>
    <numFmt numFmtId="181" formatCode="0.00_ "/>
    <numFmt numFmtId="182" formatCode="0_);[Red]\(0\)"/>
  </numFmts>
  <fonts count="27">
    <font>
      <sz val="12"/>
      <name val="宋体"/>
      <charset val="134"/>
    </font>
    <font>
      <b/>
      <sz val="9"/>
      <name val="宋体"/>
      <charset val="134"/>
    </font>
    <font>
      <sz val="13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center" vertical="center" wrapText="1"/>
    </xf>
    <xf numFmtId="176" fontId="5" fillId="0" borderId="4" xfId="0" applyNumberFormat="1" applyFont="1" applyFill="1" applyBorder="1" applyAlignment="1">
      <alignment vertical="center" wrapText="1"/>
    </xf>
    <xf numFmtId="178" fontId="5" fillId="0" borderId="4" xfId="0" applyNumberFormat="1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vertical="center" wrapText="1"/>
    </xf>
    <xf numFmtId="178" fontId="5" fillId="0" borderId="6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9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T17"/>
  <sheetViews>
    <sheetView showGridLines="0" tabSelected="1" workbookViewId="0">
      <selection activeCell="L14" sqref="L14"/>
    </sheetView>
  </sheetViews>
  <sheetFormatPr defaultColWidth="9" defaultRowHeight="15"/>
  <cols>
    <col min="1" max="1" width="0.25" customWidth="1"/>
    <col min="2" max="2" width="0.75" hidden="1" customWidth="1"/>
    <col min="3" max="3" width="6.75" customWidth="1"/>
    <col min="4" max="4" width="10.5" customWidth="1"/>
    <col min="5" max="5" width="8.41666666666667" customWidth="1"/>
    <col min="6" max="6" width="8.83333333333333" customWidth="1"/>
    <col min="7" max="7" width="10.25" style="3" customWidth="1"/>
    <col min="8" max="8" width="9" style="3" customWidth="1"/>
    <col min="9" max="9" width="1.41666666666667" hidden="1" customWidth="1"/>
    <col min="10" max="10" width="8.75" style="4" customWidth="1"/>
    <col min="11" max="11" width="8.75" style="5" customWidth="1"/>
    <col min="12" max="12" width="7" customWidth="1"/>
    <col min="13" max="13" width="3.16666666666667" customWidth="1"/>
    <col min="14" max="14" width="8.08333333333333" customWidth="1"/>
    <col min="15" max="16" width="8.83333333333333" style="5" customWidth="1"/>
    <col min="17" max="17" width="10.1666666666667" style="6" customWidth="1"/>
    <col min="18" max="19" width="9.08333333333333" customWidth="1"/>
    <col min="20" max="20" width="14.8333333333333" style="7" customWidth="1"/>
    <col min="21" max="21" width="13.5" customWidth="1"/>
  </cols>
  <sheetData>
    <row r="1" ht="46" customHeight="1" spans="3:19">
      <c r="C1" s="8" t="s">
        <v>0</v>
      </c>
      <c r="D1" s="8"/>
      <c r="E1" s="8"/>
      <c r="F1" s="8"/>
      <c r="G1" s="8"/>
      <c r="H1" s="8"/>
      <c r="I1" s="8"/>
      <c r="J1" s="24"/>
      <c r="K1" s="8"/>
      <c r="L1" s="8"/>
      <c r="M1" s="8"/>
      <c r="N1" s="8"/>
      <c r="O1" s="8"/>
      <c r="P1" s="8"/>
      <c r="Q1" s="24"/>
      <c r="R1" s="8"/>
      <c r="S1" s="8"/>
    </row>
    <row r="2" ht="18" customHeight="1" spans="3:19">
      <c r="C2" s="9" t="s">
        <v>1</v>
      </c>
      <c r="D2" s="9"/>
      <c r="E2" s="9"/>
      <c r="F2" s="9"/>
      <c r="G2" s="10"/>
      <c r="H2" s="10"/>
      <c r="I2" s="25"/>
      <c r="J2" s="26"/>
      <c r="K2" s="25"/>
      <c r="L2" s="27" t="s">
        <v>2</v>
      </c>
      <c r="M2" s="27"/>
      <c r="N2" s="27"/>
      <c r="O2" s="27"/>
      <c r="P2" s="27"/>
      <c r="Q2" s="40"/>
      <c r="R2" s="27"/>
      <c r="S2" s="27"/>
    </row>
    <row r="3" s="1" customFormat="1" ht="24.5" customHeight="1" spans="3:20">
      <c r="C3" s="11" t="s">
        <v>3</v>
      </c>
      <c r="D3" s="12" t="s">
        <v>4</v>
      </c>
      <c r="E3" s="12"/>
      <c r="F3" s="12"/>
      <c r="G3" s="13" t="s">
        <v>5</v>
      </c>
      <c r="H3" s="14"/>
      <c r="I3" s="14"/>
      <c r="J3" s="28"/>
      <c r="K3" s="29"/>
      <c r="L3" s="12" t="s">
        <v>6</v>
      </c>
      <c r="M3" s="12"/>
      <c r="N3" s="12"/>
      <c r="O3" s="12"/>
      <c r="P3" s="12" t="s">
        <v>7</v>
      </c>
      <c r="Q3" s="12"/>
      <c r="R3" s="12"/>
      <c r="S3" s="12"/>
      <c r="T3" s="41"/>
    </row>
    <row r="4" s="1" customFormat="1" ht="18" customHeight="1" spans="3:20">
      <c r="C4" s="11"/>
      <c r="D4" s="12" t="s">
        <v>8</v>
      </c>
      <c r="E4" s="12" t="s">
        <v>9</v>
      </c>
      <c r="F4" s="12" t="s">
        <v>10</v>
      </c>
      <c r="G4" s="15" t="s">
        <v>11</v>
      </c>
      <c r="H4" s="16" t="s">
        <v>12</v>
      </c>
      <c r="I4" s="12"/>
      <c r="J4" s="30" t="s">
        <v>13</v>
      </c>
      <c r="K4" s="31" t="s">
        <v>14</v>
      </c>
      <c r="L4" s="12" t="s">
        <v>11</v>
      </c>
      <c r="M4" s="12" t="s">
        <v>15</v>
      </c>
      <c r="N4" s="12" t="s">
        <v>16</v>
      </c>
      <c r="O4" s="12" t="s">
        <v>9</v>
      </c>
      <c r="P4" s="31" t="s">
        <v>17</v>
      </c>
      <c r="Q4" s="42" t="s">
        <v>18</v>
      </c>
      <c r="R4" s="31" t="s">
        <v>19</v>
      </c>
      <c r="S4" s="43" t="s">
        <v>20</v>
      </c>
      <c r="T4" s="41"/>
    </row>
    <row r="5" s="1" customFormat="1" ht="12.75" customHeight="1" spans="3:20">
      <c r="C5" s="11"/>
      <c r="D5" s="12"/>
      <c r="E5" s="12"/>
      <c r="F5" s="12"/>
      <c r="G5" s="15"/>
      <c r="H5" s="17"/>
      <c r="I5" s="12"/>
      <c r="J5" s="30"/>
      <c r="K5" s="32"/>
      <c r="L5" s="12"/>
      <c r="M5" s="12"/>
      <c r="N5" s="12"/>
      <c r="O5" s="12"/>
      <c r="P5" s="32"/>
      <c r="Q5" s="44"/>
      <c r="R5" s="32"/>
      <c r="S5" s="45"/>
      <c r="T5" s="41"/>
    </row>
    <row r="6" s="1" customFormat="1" ht="39.5" customHeight="1" spans="3:19">
      <c r="C6" s="11"/>
      <c r="D6" s="12"/>
      <c r="E6" s="12"/>
      <c r="F6" s="12"/>
      <c r="G6" s="15"/>
      <c r="H6" s="18"/>
      <c r="I6" s="12"/>
      <c r="J6" s="30"/>
      <c r="K6" s="33"/>
      <c r="L6" s="12"/>
      <c r="M6" s="12"/>
      <c r="N6" s="12"/>
      <c r="O6" s="12"/>
      <c r="P6" s="33"/>
      <c r="Q6" s="46"/>
      <c r="R6" s="33"/>
      <c r="S6" s="47"/>
    </row>
    <row r="7" s="2" customFormat="1" ht="31.5" customHeight="1" spans="3:19">
      <c r="C7" s="19" t="s">
        <v>21</v>
      </c>
      <c r="D7" s="20">
        <f>G7+L7</f>
        <v>0</v>
      </c>
      <c r="E7" s="21">
        <f>J7+O7</f>
        <v>0</v>
      </c>
      <c r="F7" s="22">
        <v>0</v>
      </c>
      <c r="G7" s="22">
        <v>0</v>
      </c>
      <c r="H7" s="22">
        <v>0</v>
      </c>
      <c r="I7" s="34"/>
      <c r="J7" s="20">
        <v>0</v>
      </c>
      <c r="K7" s="23" t="s">
        <v>22</v>
      </c>
      <c r="L7" s="20">
        <v>0</v>
      </c>
      <c r="M7" s="35">
        <v>0</v>
      </c>
      <c r="N7" s="36">
        <v>0</v>
      </c>
      <c r="O7" s="20">
        <v>0</v>
      </c>
      <c r="P7" s="20">
        <f>Q7+R7</f>
        <v>0</v>
      </c>
      <c r="Q7" s="20">
        <v>0</v>
      </c>
      <c r="R7" s="48" t="s">
        <v>23</v>
      </c>
      <c r="S7" s="23" t="s">
        <v>22</v>
      </c>
    </row>
    <row r="8" s="2" customFormat="1" ht="31.5" customHeight="1" spans="3:19">
      <c r="C8" s="19" t="s">
        <v>24</v>
      </c>
      <c r="D8" s="20">
        <f t="shared" ref="D8:D17" si="0">G8+L8</f>
        <v>380</v>
      </c>
      <c r="E8" s="21">
        <f t="shared" ref="E8:E17" si="1">J8+O8</f>
        <v>375.244</v>
      </c>
      <c r="F8" s="23">
        <f t="shared" ref="F8:F17" si="2">E8/D8</f>
        <v>0.987484210526316</v>
      </c>
      <c r="G8" s="22">
        <v>380</v>
      </c>
      <c r="H8" s="22">
        <v>300</v>
      </c>
      <c r="I8" s="34"/>
      <c r="J8" s="20">
        <v>375.244</v>
      </c>
      <c r="K8" s="23" t="s">
        <v>25</v>
      </c>
      <c r="L8" s="20">
        <v>0</v>
      </c>
      <c r="M8" s="35">
        <v>0</v>
      </c>
      <c r="N8" s="36">
        <v>0</v>
      </c>
      <c r="O8" s="20">
        <v>0</v>
      </c>
      <c r="P8" s="20">
        <v>373.08</v>
      </c>
      <c r="Q8" s="20">
        <v>373.08</v>
      </c>
      <c r="R8" s="48" t="s">
        <v>23</v>
      </c>
      <c r="S8" s="23" t="s">
        <v>26</v>
      </c>
    </row>
    <row r="9" s="2" customFormat="1" ht="31.5" customHeight="1" spans="3:19">
      <c r="C9" s="19" t="s">
        <v>27</v>
      </c>
      <c r="D9" s="20">
        <f t="shared" si="0"/>
        <v>150</v>
      </c>
      <c r="E9" s="21">
        <f t="shared" si="1"/>
        <v>148.815</v>
      </c>
      <c r="F9" s="23">
        <f t="shared" si="2"/>
        <v>0.9921</v>
      </c>
      <c r="G9" s="22">
        <v>150</v>
      </c>
      <c r="H9" s="22">
        <v>150</v>
      </c>
      <c r="I9" s="34"/>
      <c r="J9" s="20">
        <v>148.815</v>
      </c>
      <c r="K9" s="23" t="s">
        <v>28</v>
      </c>
      <c r="L9" s="20">
        <v>0</v>
      </c>
      <c r="M9" s="35">
        <v>0</v>
      </c>
      <c r="N9" s="36">
        <v>0</v>
      </c>
      <c r="O9" s="20">
        <v>0</v>
      </c>
      <c r="P9" s="20">
        <v>148.143</v>
      </c>
      <c r="Q9" s="20">
        <v>148.143</v>
      </c>
      <c r="R9" s="48" t="s">
        <v>23</v>
      </c>
      <c r="S9" s="23" t="s">
        <v>29</v>
      </c>
    </row>
    <row r="10" s="2" customFormat="1" ht="31.5" customHeight="1" spans="3:19">
      <c r="C10" s="19" t="s">
        <v>30</v>
      </c>
      <c r="D10" s="20">
        <f t="shared" si="0"/>
        <v>60</v>
      </c>
      <c r="E10" s="21">
        <f t="shared" si="1"/>
        <v>60</v>
      </c>
      <c r="F10" s="23">
        <f t="shared" si="2"/>
        <v>1</v>
      </c>
      <c r="G10" s="22">
        <v>60</v>
      </c>
      <c r="H10" s="22">
        <v>50</v>
      </c>
      <c r="I10" s="34"/>
      <c r="J10" s="20">
        <v>60</v>
      </c>
      <c r="K10" s="23" t="s">
        <v>31</v>
      </c>
      <c r="L10" s="20">
        <v>0</v>
      </c>
      <c r="M10" s="35">
        <v>0</v>
      </c>
      <c r="N10" s="36">
        <v>0</v>
      </c>
      <c r="O10" s="20">
        <v>0</v>
      </c>
      <c r="P10" s="20">
        <v>60</v>
      </c>
      <c r="Q10" s="20">
        <v>60</v>
      </c>
      <c r="R10" s="48" t="s">
        <v>23</v>
      </c>
      <c r="S10" s="23" t="s">
        <v>31</v>
      </c>
    </row>
    <row r="11" s="2" customFormat="1" ht="31.5" customHeight="1" spans="3:19">
      <c r="C11" s="19" t="s">
        <v>32</v>
      </c>
      <c r="D11" s="20">
        <f t="shared" si="0"/>
        <v>817.754</v>
      </c>
      <c r="E11" s="21">
        <f t="shared" si="1"/>
        <v>811.636</v>
      </c>
      <c r="F11" s="23">
        <f t="shared" si="2"/>
        <v>0.992518532468199</v>
      </c>
      <c r="G11" s="22">
        <v>800</v>
      </c>
      <c r="H11" s="22">
        <v>600</v>
      </c>
      <c r="I11" s="34"/>
      <c r="J11" s="20">
        <v>799.976</v>
      </c>
      <c r="K11" s="23" t="s">
        <v>31</v>
      </c>
      <c r="L11" s="20">
        <v>17.754</v>
      </c>
      <c r="M11" s="35">
        <v>0</v>
      </c>
      <c r="N11" s="37">
        <v>17.754</v>
      </c>
      <c r="O11" s="38">
        <v>11.66</v>
      </c>
      <c r="P11" s="39">
        <v>811.636</v>
      </c>
      <c r="Q11" s="20">
        <v>799.976</v>
      </c>
      <c r="R11" s="48">
        <v>11.66</v>
      </c>
      <c r="S11" s="23" t="s">
        <v>31</v>
      </c>
    </row>
    <row r="12" s="2" customFormat="1" ht="31.5" customHeight="1" spans="3:19">
      <c r="C12" s="19" t="s">
        <v>33</v>
      </c>
      <c r="D12" s="20">
        <f t="shared" si="0"/>
        <v>620</v>
      </c>
      <c r="E12" s="21">
        <f t="shared" si="1"/>
        <v>619.968</v>
      </c>
      <c r="F12" s="23">
        <f t="shared" si="2"/>
        <v>0.999948387096774</v>
      </c>
      <c r="G12" s="22">
        <v>620</v>
      </c>
      <c r="H12" s="22">
        <v>600</v>
      </c>
      <c r="I12" s="34"/>
      <c r="J12" s="20">
        <v>619.968</v>
      </c>
      <c r="K12" s="23" t="s">
        <v>34</v>
      </c>
      <c r="L12" s="20">
        <v>0</v>
      </c>
      <c r="M12" s="35">
        <v>0</v>
      </c>
      <c r="N12" s="36">
        <v>0</v>
      </c>
      <c r="O12" s="20">
        <v>0</v>
      </c>
      <c r="P12" s="20">
        <v>619.968</v>
      </c>
      <c r="Q12" s="20">
        <v>619.968</v>
      </c>
      <c r="R12" s="48" t="s">
        <v>23</v>
      </c>
      <c r="S12" s="23" t="s">
        <v>34</v>
      </c>
    </row>
    <row r="13" s="2" customFormat="1" ht="31.5" customHeight="1" spans="3:19">
      <c r="C13" s="19" t="s">
        <v>35</v>
      </c>
      <c r="D13" s="20">
        <f t="shared" si="0"/>
        <v>676</v>
      </c>
      <c r="E13" s="21">
        <f t="shared" si="1"/>
        <v>675.884</v>
      </c>
      <c r="F13" s="23">
        <f t="shared" si="2"/>
        <v>0.999828402366864</v>
      </c>
      <c r="G13" s="22">
        <v>656</v>
      </c>
      <c r="H13" s="22">
        <v>500</v>
      </c>
      <c r="I13" s="34"/>
      <c r="J13" s="20">
        <v>655.964</v>
      </c>
      <c r="K13" s="23" t="s">
        <v>34</v>
      </c>
      <c r="L13" s="20">
        <v>20</v>
      </c>
      <c r="M13" s="35">
        <v>20</v>
      </c>
      <c r="N13" s="36">
        <v>0</v>
      </c>
      <c r="O13" s="20">
        <v>19.92</v>
      </c>
      <c r="P13" s="20">
        <v>665.484</v>
      </c>
      <c r="Q13" s="20">
        <v>645.564</v>
      </c>
      <c r="R13" s="48">
        <v>19.92</v>
      </c>
      <c r="S13" s="23" t="s">
        <v>36</v>
      </c>
    </row>
    <row r="14" s="2" customFormat="1" ht="31.5" customHeight="1" spans="3:19">
      <c r="C14" s="19" t="s">
        <v>37</v>
      </c>
      <c r="D14" s="20">
        <f t="shared" si="0"/>
        <v>200</v>
      </c>
      <c r="E14" s="21">
        <f t="shared" si="1"/>
        <v>200</v>
      </c>
      <c r="F14" s="23">
        <f t="shared" si="2"/>
        <v>1</v>
      </c>
      <c r="G14" s="22">
        <v>200</v>
      </c>
      <c r="H14" s="22">
        <v>200</v>
      </c>
      <c r="I14" s="34"/>
      <c r="J14" s="20">
        <v>200</v>
      </c>
      <c r="K14" s="23" t="s">
        <v>31</v>
      </c>
      <c r="L14" s="20">
        <v>0</v>
      </c>
      <c r="M14" s="35">
        <v>0</v>
      </c>
      <c r="N14" s="36">
        <v>0</v>
      </c>
      <c r="O14" s="20">
        <v>0</v>
      </c>
      <c r="P14" s="20">
        <v>200</v>
      </c>
      <c r="Q14" s="20">
        <v>200</v>
      </c>
      <c r="R14" s="48" t="s">
        <v>23</v>
      </c>
      <c r="S14" s="23" t="s">
        <v>31</v>
      </c>
    </row>
    <row r="15" s="2" customFormat="1" ht="31.5" customHeight="1" spans="3:19">
      <c r="C15" s="19" t="s">
        <v>38</v>
      </c>
      <c r="D15" s="20">
        <f t="shared" si="0"/>
        <v>213.202</v>
      </c>
      <c r="E15" s="21">
        <f t="shared" si="1"/>
        <v>200</v>
      </c>
      <c r="F15" s="23">
        <f t="shared" si="2"/>
        <v>0.938077503963377</v>
      </c>
      <c r="G15" s="22">
        <v>200</v>
      </c>
      <c r="H15" s="22">
        <v>200</v>
      </c>
      <c r="I15" s="34"/>
      <c r="J15" s="20">
        <v>200</v>
      </c>
      <c r="K15" s="23" t="s">
        <v>31</v>
      </c>
      <c r="L15" s="20">
        <v>13.202</v>
      </c>
      <c r="M15" s="35">
        <v>0</v>
      </c>
      <c r="N15" s="34">
        <v>13.202</v>
      </c>
      <c r="O15" s="20">
        <v>0</v>
      </c>
      <c r="P15" s="20">
        <v>200</v>
      </c>
      <c r="Q15" s="20">
        <v>200</v>
      </c>
      <c r="R15" s="48" t="s">
        <v>23</v>
      </c>
      <c r="S15" s="23" t="s">
        <v>31</v>
      </c>
    </row>
    <row r="16" s="2" customFormat="1" ht="31.5" customHeight="1" spans="3:20">
      <c r="C16" s="19" t="s">
        <v>39</v>
      </c>
      <c r="D16" s="20">
        <f t="shared" si="0"/>
        <v>300</v>
      </c>
      <c r="E16" s="21">
        <f t="shared" si="1"/>
        <v>299.964</v>
      </c>
      <c r="F16" s="23">
        <f t="shared" si="2"/>
        <v>0.99988</v>
      </c>
      <c r="G16" s="22">
        <v>300</v>
      </c>
      <c r="H16" s="22">
        <v>300</v>
      </c>
      <c r="I16" s="34"/>
      <c r="J16" s="20">
        <v>299.964</v>
      </c>
      <c r="K16" s="23" t="s">
        <v>34</v>
      </c>
      <c r="L16" s="20">
        <v>0</v>
      </c>
      <c r="M16" s="35">
        <v>0</v>
      </c>
      <c r="N16" s="36">
        <v>0</v>
      </c>
      <c r="O16" s="20">
        <v>0</v>
      </c>
      <c r="P16" s="20">
        <v>299.964</v>
      </c>
      <c r="Q16" s="20">
        <v>299.964</v>
      </c>
      <c r="R16" s="48" t="s">
        <v>23</v>
      </c>
      <c r="S16" s="23" t="s">
        <v>34</v>
      </c>
      <c r="T16" s="49"/>
    </row>
    <row r="17" s="2" customFormat="1" ht="31.5" customHeight="1" spans="3:20">
      <c r="C17" s="19" t="s">
        <v>40</v>
      </c>
      <c r="D17" s="20">
        <f t="shared" si="0"/>
        <v>3416.947</v>
      </c>
      <c r="E17" s="21">
        <f t="shared" si="1"/>
        <v>3391.511</v>
      </c>
      <c r="F17" s="23">
        <f t="shared" si="2"/>
        <v>0.992555927850212</v>
      </c>
      <c r="G17" s="22">
        <v>3366</v>
      </c>
      <c r="H17" s="22">
        <v>2900</v>
      </c>
      <c r="I17" s="34"/>
      <c r="J17" s="20">
        <v>3359.931</v>
      </c>
      <c r="K17" s="23" t="s">
        <v>41</v>
      </c>
      <c r="L17" s="20">
        <v>50.947</v>
      </c>
      <c r="M17" s="35">
        <v>20</v>
      </c>
      <c r="N17" s="37">
        <v>30.947</v>
      </c>
      <c r="O17" s="20">
        <v>31.58</v>
      </c>
      <c r="P17" s="20">
        <v>3373.865</v>
      </c>
      <c r="Q17" s="20">
        <v>3346.695</v>
      </c>
      <c r="R17" s="48">
        <v>31.58</v>
      </c>
      <c r="S17" s="23" t="s">
        <v>42</v>
      </c>
      <c r="T17" s="49"/>
    </row>
  </sheetData>
  <mergeCells count="23">
    <mergeCell ref="C1:S1"/>
    <mergeCell ref="L2:S2"/>
    <mergeCell ref="D3:F3"/>
    <mergeCell ref="G3:K3"/>
    <mergeCell ref="L3:O3"/>
    <mergeCell ref="P3:S3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 verticalCentered="1"/>
  <pageMargins left="0" right="0" top="0.39" bottom="0.2" header="0.51" footer="0.51"/>
  <pageSetup paperSize="9" scale="9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资金进度表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罗阿力</cp:lastModifiedBy>
  <cp:revision>1</cp:revision>
  <dcterms:created xsi:type="dcterms:W3CDTF">2014-12-31T09:38:00Z</dcterms:created>
  <cp:lastPrinted>2020-06-05T08:15:00Z</cp:lastPrinted>
  <dcterms:modified xsi:type="dcterms:W3CDTF">2021-01-04T07:12:31Z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