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<sst xmlns="http://schemas.openxmlformats.org/spreadsheetml/2006/main" count="34" uniqueCount="28">
  <si>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2021年柳州市农机购置补贴资金使用、结算进度表</t>
  </si>
  <si>
    <t>制表：柳州市农业机械化管理中心</t>
  </si>
  <si>
    <t>数据截止时间：2021年8月23日</t>
  </si>
  <si>
    <t>单位</t>
  </si>
  <si>
    <t>农机购置补贴资金分配表（万元）</t>
  </si>
  <si>
    <t>中央补贴资金</t>
  </si>
  <si>
    <t>自治区补贴资金</t>
  </si>
  <si>
    <t>总补贴资金使用、结算进度</t>
  </si>
  <si>
    <t xml:space="preserve"> 自治区补贴资金</t>
  </si>
  <si>
    <t xml:space="preserve">合计 </t>
  </si>
  <si>
    <t>绩效目标任务</t>
  </si>
  <si>
    <t>补贴使用资金</t>
  </si>
  <si>
    <t>资金使用比例</t>
  </si>
  <si>
    <t>资金结算金额</t>
  </si>
  <si>
    <t>资金结算比例</t>
  </si>
  <si>
    <t>资金使用总量</t>
  </si>
  <si>
    <t>结算总金额</t>
  </si>
  <si>
    <t xml:space="preserve"> 资金结算进度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</si>
  <si>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</si>
  <si>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</si>
  <si>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</si>
  <si>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</si>
  <si>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</si>
  <si>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</si>
  <si>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</si>
  <si>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融水县</t>
  </si>
  <si>
    <t>三江县</t>
  </si>
  <si>
    <t>合 计</t>
  </si>
</sst>
</file>

<file path=xl/styles.xml><?xml version="1.0" encoding="utf-8"?>
<styleSheet xmlns="http://schemas.openxmlformats.org/spreadsheetml/2006/main">
  <numFmts count="8">
    <numFmt numFmtId="176" formatCode="0.00_);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0_);[Red]\(#,##0.000\)"/>
    <numFmt numFmtId="178" formatCode="0.000_ "/>
    <numFmt numFmtId="179" formatCode="0.00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4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J12" sqref="J12"/>
    </sheetView>
  </sheetViews>
  <sheetFormatPr defaultColWidth="8.72727272727273" defaultRowHeight="14"/>
  <cols>
    <col min="1" max="1" width="6.36363636363636" customWidth="1"/>
    <col min="2" max="2" width="6.27272727272727" customWidth="1"/>
    <col min="3" max="3" width="7.54545454545455" customWidth="1"/>
    <col min="4" max="4" width="8.54545454545454" customWidth="1"/>
    <col min="5" max="5" width="6.54545454545455" customWidth="1"/>
    <col min="6" max="6" width="9.72727272727273" customWidth="1"/>
    <col min="8" max="8" width="9.54545454545454"/>
    <col min="10" max="10" width="8" customWidth="1"/>
    <col min="11" max="11" width="8.27272727272727" customWidth="1"/>
    <col min="12" max="12" width="7.45454545454545" customWidth="1"/>
    <col min="13" max="13" width="8.36363636363636" customWidth="1"/>
    <col min="15" max="15" width="7.45454545454545" customWidth="1"/>
    <col min="16" max="16" width="8.45454545454546" customWidth="1"/>
    <col min="17" max="17" width="8" customWidth="1"/>
  </cols>
  <sheetData>
    <row r="1" ht="6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" customHeight="1" spans="1:17">
      <c r="A2" s="2" t="s">
        <v>1</v>
      </c>
      <c r="B2" s="2"/>
      <c r="C2" s="2"/>
      <c r="D2" s="2"/>
      <c r="E2" s="2"/>
      <c r="F2" s="2"/>
      <c r="G2" s="2"/>
      <c r="H2" s="2"/>
      <c r="I2" s="17" t="s">
        <v>2</v>
      </c>
      <c r="J2" s="17"/>
      <c r="K2" s="17"/>
      <c r="L2" s="17"/>
      <c r="M2" s="17"/>
      <c r="N2" s="17"/>
      <c r="O2" s="17"/>
      <c r="P2" s="17"/>
      <c r="Q2" s="17"/>
    </row>
    <row r="3" ht="32" customHeight="1" spans="1:17">
      <c r="A3" s="3" t="s">
        <v>3</v>
      </c>
      <c r="B3" s="4" t="s">
        <v>4</v>
      </c>
      <c r="C3" s="4"/>
      <c r="D3" s="4"/>
      <c r="E3" s="4"/>
      <c r="F3" s="5" t="s">
        <v>5</v>
      </c>
      <c r="G3" s="5"/>
      <c r="H3" s="5"/>
      <c r="I3" s="5"/>
      <c r="J3" s="5" t="s">
        <v>6</v>
      </c>
      <c r="K3" s="5"/>
      <c r="L3" s="5"/>
      <c r="M3" s="5"/>
      <c r="N3" s="5" t="s">
        <v>7</v>
      </c>
      <c r="O3" s="5"/>
      <c r="P3" s="5"/>
      <c r="Q3" s="5"/>
    </row>
    <row r="4" ht="24" customHeight="1" spans="1:17">
      <c r="A4" s="3"/>
      <c r="B4" s="4" t="s">
        <v>5</v>
      </c>
      <c r="C4" s="4" t="s">
        <v>8</v>
      </c>
      <c r="D4" s="4" t="s">
        <v>9</v>
      </c>
      <c r="E4" s="4" t="s">
        <v>10</v>
      </c>
      <c r="F4" s="6" t="s">
        <v>11</v>
      </c>
      <c r="G4" s="6" t="s">
        <v>12</v>
      </c>
      <c r="H4" s="6" t="s">
        <v>13</v>
      </c>
      <c r="I4" s="5" t="s">
        <v>14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12</v>
      </c>
      <c r="P4" s="5" t="s">
        <v>16</v>
      </c>
      <c r="Q4" s="5" t="s">
        <v>17</v>
      </c>
    </row>
    <row r="5" ht="24" customHeight="1" spans="1:17">
      <c r="A5" s="3"/>
      <c r="B5" s="4"/>
      <c r="C5" s="4"/>
      <c r="D5" s="4"/>
      <c r="E5" s="4"/>
      <c r="F5" s="6"/>
      <c r="G5" s="6"/>
      <c r="H5" s="6"/>
      <c r="I5" s="5"/>
      <c r="J5" s="5"/>
      <c r="K5" s="5"/>
      <c r="L5" s="5"/>
      <c r="M5" s="5"/>
      <c r="N5" s="5"/>
      <c r="O5" s="5"/>
      <c r="P5" s="5"/>
      <c r="Q5" s="5"/>
    </row>
    <row r="6" ht="24" customHeight="1" spans="1:17">
      <c r="A6" s="3"/>
      <c r="B6" s="4"/>
      <c r="C6" s="4"/>
      <c r="D6" s="4"/>
      <c r="E6" s="4"/>
      <c r="F6" s="6"/>
      <c r="G6" s="6"/>
      <c r="H6" s="6"/>
      <c r="I6" s="5"/>
      <c r="J6" s="5"/>
      <c r="K6" s="5"/>
      <c r="L6" s="5"/>
      <c r="M6" s="5"/>
      <c r="N6" s="5"/>
      <c r="O6" s="5"/>
      <c r="P6" s="5"/>
      <c r="Q6" s="5"/>
    </row>
    <row r="7" ht="28" customHeight="1" spans="1:17">
      <c r="A7" s="7" t="s">
        <v>18</v>
      </c>
      <c r="B7" s="8">
        <v>20</v>
      </c>
      <c r="C7" s="8">
        <v>175</v>
      </c>
      <c r="D7" s="8">
        <v>195</v>
      </c>
      <c r="E7" s="8">
        <v>170</v>
      </c>
      <c r="F7" s="9">
        <v>3.79</v>
      </c>
      <c r="G7" s="10">
        <f>F7/B7</f>
        <v>0.1895</v>
      </c>
      <c r="H7" s="11">
        <v>1.79</v>
      </c>
      <c r="I7" s="10">
        <f>H7/B7</f>
        <v>0.0895</v>
      </c>
      <c r="J7" s="11">
        <v>175</v>
      </c>
      <c r="K7" s="10">
        <f>J7/C7</f>
        <v>1</v>
      </c>
      <c r="L7" s="11">
        <v>175</v>
      </c>
      <c r="M7" s="10">
        <f>L7/J7</f>
        <v>1</v>
      </c>
      <c r="N7" s="11">
        <f>F7+J7</f>
        <v>178.79</v>
      </c>
      <c r="O7" s="10">
        <f>N7/D7</f>
        <v>0.916871794871795</v>
      </c>
      <c r="P7" s="18">
        <f>H7+L7</f>
        <v>176.79</v>
      </c>
      <c r="Q7" s="10">
        <f>P7/D7</f>
        <v>0.906615384615385</v>
      </c>
    </row>
    <row r="8" ht="28" customHeight="1" spans="1:17">
      <c r="A8" s="12" t="s">
        <v>19</v>
      </c>
      <c r="B8" s="13">
        <v>57</v>
      </c>
      <c r="C8" s="13">
        <v>75</v>
      </c>
      <c r="D8" s="13">
        <v>132</v>
      </c>
      <c r="E8" s="13">
        <v>110</v>
      </c>
      <c r="F8" s="14">
        <v>54.464</v>
      </c>
      <c r="G8" s="15">
        <f>F8/B8</f>
        <v>0.955508771929825</v>
      </c>
      <c r="H8" s="16">
        <v>54.374</v>
      </c>
      <c r="I8" s="15">
        <f t="shared" ref="I8:I16" si="0">H8/B8</f>
        <v>0.953929824561404</v>
      </c>
      <c r="J8" s="16">
        <v>75</v>
      </c>
      <c r="K8" s="15">
        <f t="shared" ref="K8:K16" si="1">J8/C8</f>
        <v>1</v>
      </c>
      <c r="L8" s="16">
        <v>75</v>
      </c>
      <c r="M8" s="15">
        <v>1</v>
      </c>
      <c r="N8" s="16">
        <f t="shared" ref="N8:N16" si="2">F8+J8</f>
        <v>129.464</v>
      </c>
      <c r="O8" s="15">
        <f t="shared" ref="O8:O16" si="3">N8/D8</f>
        <v>0.980787878787879</v>
      </c>
      <c r="P8" s="19">
        <f t="shared" ref="P8:P16" si="4">H8+L8</f>
        <v>129.374</v>
      </c>
      <c r="Q8" s="15">
        <f t="shared" ref="Q8:Q16" si="5">P8/D8</f>
        <v>0.980106060606061</v>
      </c>
    </row>
    <row r="9" ht="28" customHeight="1" spans="1:17">
      <c r="A9" s="12" t="s">
        <v>20</v>
      </c>
      <c r="B9" s="13">
        <v>15</v>
      </c>
      <c r="C9" s="13">
        <v>0</v>
      </c>
      <c r="D9" s="13">
        <v>15</v>
      </c>
      <c r="E9" s="13">
        <v>13</v>
      </c>
      <c r="F9" s="14">
        <v>10.19</v>
      </c>
      <c r="G9" s="15">
        <f t="shared" ref="G9:G16" si="6">F9/B9</f>
        <v>0.679333333333333</v>
      </c>
      <c r="H9" s="16">
        <v>10</v>
      </c>
      <c r="I9" s="15">
        <f t="shared" si="0"/>
        <v>0.666666666666667</v>
      </c>
      <c r="J9" s="16">
        <v>0</v>
      </c>
      <c r="K9" s="15">
        <v>0</v>
      </c>
      <c r="L9" s="16">
        <v>0</v>
      </c>
      <c r="M9" s="15">
        <v>0</v>
      </c>
      <c r="N9" s="16">
        <f t="shared" si="2"/>
        <v>10.19</v>
      </c>
      <c r="O9" s="15">
        <f t="shared" si="3"/>
        <v>0.679333333333333</v>
      </c>
      <c r="P9" s="19">
        <f t="shared" si="4"/>
        <v>10</v>
      </c>
      <c r="Q9" s="15">
        <f t="shared" si="5"/>
        <v>0.666666666666667</v>
      </c>
    </row>
    <row r="10" ht="28" customHeight="1" spans="1:17">
      <c r="A10" s="12" t="s">
        <v>21</v>
      </c>
      <c r="B10" s="13">
        <v>1065</v>
      </c>
      <c r="C10" s="13">
        <v>368.91</v>
      </c>
      <c r="D10" s="13">
        <v>1433.91</v>
      </c>
      <c r="E10" s="13">
        <v>1250</v>
      </c>
      <c r="F10" s="14">
        <v>1060.446</v>
      </c>
      <c r="G10" s="15">
        <f t="shared" si="6"/>
        <v>0.995723943661972</v>
      </c>
      <c r="H10" s="16">
        <v>1060.256</v>
      </c>
      <c r="I10" s="15">
        <f t="shared" si="0"/>
        <v>0.995545539906103</v>
      </c>
      <c r="J10" s="16">
        <v>338.45</v>
      </c>
      <c r="K10" s="15">
        <f t="shared" si="1"/>
        <v>0.917432436095525</v>
      </c>
      <c r="L10" s="16">
        <v>338.45</v>
      </c>
      <c r="M10" s="15">
        <f t="shared" ref="M8:M16" si="7">L10/J10</f>
        <v>1</v>
      </c>
      <c r="N10" s="16">
        <f t="shared" si="2"/>
        <v>1398.896</v>
      </c>
      <c r="O10" s="15">
        <f t="shared" si="3"/>
        <v>0.975581452113452</v>
      </c>
      <c r="P10" s="19">
        <f t="shared" si="4"/>
        <v>1398.706</v>
      </c>
      <c r="Q10" s="15">
        <f t="shared" si="5"/>
        <v>0.975448947284</v>
      </c>
    </row>
    <row r="11" ht="28" customHeight="1" spans="1:17">
      <c r="A11" s="12" t="s">
        <v>22</v>
      </c>
      <c r="B11" s="13">
        <v>805</v>
      </c>
      <c r="C11" s="13">
        <v>292.59</v>
      </c>
      <c r="D11" s="13">
        <v>1097.59</v>
      </c>
      <c r="E11" s="13">
        <v>960</v>
      </c>
      <c r="F11" s="14">
        <v>805.032</v>
      </c>
      <c r="G11" s="15">
        <f t="shared" si="6"/>
        <v>1.0000397515528</v>
      </c>
      <c r="H11" s="16">
        <v>800.112</v>
      </c>
      <c r="I11" s="15">
        <f t="shared" si="0"/>
        <v>0.993927950310559</v>
      </c>
      <c r="J11" s="16">
        <v>279.13</v>
      </c>
      <c r="K11" s="15">
        <f t="shared" si="1"/>
        <v>0.95399706073345</v>
      </c>
      <c r="L11" s="16">
        <v>279.13</v>
      </c>
      <c r="M11" s="15">
        <f t="shared" si="7"/>
        <v>1</v>
      </c>
      <c r="N11" s="16">
        <f t="shared" si="2"/>
        <v>1084.162</v>
      </c>
      <c r="O11" s="15">
        <f t="shared" si="3"/>
        <v>0.987765923523356</v>
      </c>
      <c r="P11" s="19">
        <f t="shared" si="4"/>
        <v>1079.242</v>
      </c>
      <c r="Q11" s="15">
        <f t="shared" si="5"/>
        <v>0.983283375395184</v>
      </c>
    </row>
    <row r="12" ht="28" customHeight="1" spans="1:17">
      <c r="A12" s="12" t="s">
        <v>23</v>
      </c>
      <c r="B12" s="13">
        <v>220</v>
      </c>
      <c r="C12" s="13">
        <v>152.59</v>
      </c>
      <c r="D12" s="13">
        <v>372.59</v>
      </c>
      <c r="E12" s="13">
        <v>326</v>
      </c>
      <c r="F12" s="14">
        <v>210.048</v>
      </c>
      <c r="G12" s="15">
        <f t="shared" si="6"/>
        <v>0.954763636363636</v>
      </c>
      <c r="H12" s="16">
        <v>180.078</v>
      </c>
      <c r="I12" s="15">
        <f t="shared" si="0"/>
        <v>0.818536363636364</v>
      </c>
      <c r="J12" s="16">
        <v>152.59</v>
      </c>
      <c r="K12" s="15">
        <f t="shared" si="1"/>
        <v>1</v>
      </c>
      <c r="L12" s="16">
        <v>152.59</v>
      </c>
      <c r="M12" s="15">
        <f t="shared" si="7"/>
        <v>1</v>
      </c>
      <c r="N12" s="16">
        <f t="shared" si="2"/>
        <v>362.638</v>
      </c>
      <c r="O12" s="15">
        <f t="shared" si="3"/>
        <v>0.973289674977858</v>
      </c>
      <c r="P12" s="19">
        <f t="shared" si="4"/>
        <v>332.668</v>
      </c>
      <c r="Q12" s="15">
        <f t="shared" si="5"/>
        <v>0.892852733567729</v>
      </c>
    </row>
    <row r="13" ht="28" customHeight="1" spans="1:17">
      <c r="A13" s="12" t="s">
        <v>24</v>
      </c>
      <c r="B13" s="13">
        <v>108</v>
      </c>
      <c r="C13" s="13">
        <v>0</v>
      </c>
      <c r="D13" s="13">
        <v>108</v>
      </c>
      <c r="E13" s="13">
        <v>95</v>
      </c>
      <c r="F13" s="14">
        <v>107.996</v>
      </c>
      <c r="G13" s="15">
        <f t="shared" si="6"/>
        <v>0.999962962962963</v>
      </c>
      <c r="H13" s="16">
        <v>99.72</v>
      </c>
      <c r="I13" s="15">
        <f t="shared" si="0"/>
        <v>0.923333333333333</v>
      </c>
      <c r="J13" s="16">
        <v>0</v>
      </c>
      <c r="K13" s="15">
        <v>0</v>
      </c>
      <c r="L13" s="16">
        <v>0</v>
      </c>
      <c r="M13" s="15">
        <v>0</v>
      </c>
      <c r="N13" s="16">
        <f t="shared" si="2"/>
        <v>107.996</v>
      </c>
      <c r="O13" s="15">
        <f t="shared" si="3"/>
        <v>0.999962962962963</v>
      </c>
      <c r="P13" s="19">
        <f t="shared" si="4"/>
        <v>99.72</v>
      </c>
      <c r="Q13" s="15">
        <f t="shared" si="5"/>
        <v>0.923333333333333</v>
      </c>
    </row>
    <row r="14" ht="28" customHeight="1" spans="1:17">
      <c r="A14" s="12" t="s">
        <v>25</v>
      </c>
      <c r="B14" s="13">
        <v>130</v>
      </c>
      <c r="C14" s="13">
        <v>0</v>
      </c>
      <c r="D14" s="13">
        <v>130</v>
      </c>
      <c r="E14" s="13">
        <v>116</v>
      </c>
      <c r="F14" s="14">
        <v>129.8</v>
      </c>
      <c r="G14" s="15">
        <f t="shared" si="6"/>
        <v>0.998461538461539</v>
      </c>
      <c r="H14" s="16">
        <v>99.956</v>
      </c>
      <c r="I14" s="15">
        <f t="shared" si="0"/>
        <v>0.768892307692308</v>
      </c>
      <c r="J14" s="16">
        <v>0</v>
      </c>
      <c r="K14" s="15">
        <v>0</v>
      </c>
      <c r="L14" s="16">
        <v>0</v>
      </c>
      <c r="M14" s="15">
        <v>0</v>
      </c>
      <c r="N14" s="16">
        <f t="shared" si="2"/>
        <v>129.8</v>
      </c>
      <c r="O14" s="15">
        <f t="shared" si="3"/>
        <v>0.998461538461539</v>
      </c>
      <c r="P14" s="19">
        <f t="shared" si="4"/>
        <v>99.956</v>
      </c>
      <c r="Q14" s="15">
        <f t="shared" si="5"/>
        <v>0.768892307692308</v>
      </c>
    </row>
    <row r="15" ht="28" customHeight="1" spans="1:17">
      <c r="A15" s="12" t="s">
        <v>26</v>
      </c>
      <c r="B15" s="13">
        <v>180</v>
      </c>
      <c r="C15" s="13">
        <v>0</v>
      </c>
      <c r="D15" s="13">
        <v>180</v>
      </c>
      <c r="E15" s="13">
        <v>160</v>
      </c>
      <c r="F15" s="14">
        <v>173.486</v>
      </c>
      <c r="G15" s="15">
        <f t="shared" si="6"/>
        <v>0.963811111111111</v>
      </c>
      <c r="H15" s="16">
        <v>149.898</v>
      </c>
      <c r="I15" s="15">
        <f t="shared" si="0"/>
        <v>0.832766666666667</v>
      </c>
      <c r="J15" s="16">
        <v>0</v>
      </c>
      <c r="K15" s="15">
        <v>0</v>
      </c>
      <c r="L15" s="16">
        <v>0</v>
      </c>
      <c r="M15" s="15">
        <v>0</v>
      </c>
      <c r="N15" s="16">
        <f t="shared" si="2"/>
        <v>173.486</v>
      </c>
      <c r="O15" s="15">
        <f t="shared" si="3"/>
        <v>0.963811111111111</v>
      </c>
      <c r="P15" s="19">
        <f t="shared" si="4"/>
        <v>149.898</v>
      </c>
      <c r="Q15" s="15">
        <f t="shared" si="5"/>
        <v>0.832766666666667</v>
      </c>
    </row>
    <row r="16" ht="28" customHeight="1" spans="1:17">
      <c r="A16" s="12" t="s">
        <v>27</v>
      </c>
      <c r="B16" s="13">
        <v>2600</v>
      </c>
      <c r="C16" s="13">
        <v>1064.09</v>
      </c>
      <c r="D16" s="13">
        <v>3664.09</v>
      </c>
      <c r="E16" s="13">
        <v>3200</v>
      </c>
      <c r="F16" s="14">
        <f>SUM(F7:F15)</f>
        <v>2555.252</v>
      </c>
      <c r="G16" s="15">
        <f t="shared" si="6"/>
        <v>0.982789230769231</v>
      </c>
      <c r="H16" s="16">
        <f>SUM(H7:H15)</f>
        <v>2456.184</v>
      </c>
      <c r="I16" s="15">
        <f t="shared" si="0"/>
        <v>0.944686153846154</v>
      </c>
      <c r="J16" s="16">
        <f>SUM(J7:J15)</f>
        <v>1020.17</v>
      </c>
      <c r="K16" s="15">
        <f t="shared" si="1"/>
        <v>0.958725295792649</v>
      </c>
      <c r="L16" s="16">
        <f>SUM(L7:L15)</f>
        <v>1020.17</v>
      </c>
      <c r="M16" s="15">
        <f t="shared" si="7"/>
        <v>1</v>
      </c>
      <c r="N16" s="16">
        <f t="shared" si="2"/>
        <v>3575.422</v>
      </c>
      <c r="O16" s="15">
        <f t="shared" si="3"/>
        <v>0.975800812752962</v>
      </c>
      <c r="P16" s="19">
        <f t="shared" si="4"/>
        <v>3476.354</v>
      </c>
      <c r="Q16" s="15">
        <f t="shared" si="5"/>
        <v>0.948763267277823</v>
      </c>
    </row>
  </sheetData>
  <mergeCells count="24">
    <mergeCell ref="A1:Q1"/>
    <mergeCell ref="A2:H2"/>
    <mergeCell ref="I2:Q2"/>
    <mergeCell ref="B3:E3"/>
    <mergeCell ref="F3:I3"/>
    <mergeCell ref="J3:M3"/>
    <mergeCell ref="N3:Q3"/>
    <mergeCell ref="A3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罗阿力</cp:lastModifiedBy>
  <dcterms:created xsi:type="dcterms:W3CDTF">2021-06-25T09:18:00Z</dcterms:created>
  <dcterms:modified xsi:type="dcterms:W3CDTF">2021-08-30T01:48:20Z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E66CE88D013D4119886F723ADF0430D8</vt:lpwstr>
  </property>
  <property fmtid="{D5CDD505-2E9C-101B-9397-08002B2CF9AE}" pid="3" name="KSOProductBuildVer">
    <vt:lpwstr>2052-11.1.0.10700</vt:lpwstr>
  </property>
</Properties>
</file>