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tabRatio="773" activeTab="6"/>
  </bookViews>
  <sheets>
    <sheet name="表一" sheetId="1" r:id="rId1"/>
    <sheet name="表二" sheetId="2" r:id="rId2"/>
    <sheet name="表三" sheetId="3" r:id="rId3"/>
    <sheet name="表四" sheetId="4" r:id="rId4"/>
    <sheet name="表五" sheetId="5" r:id="rId5"/>
    <sheet name="表六" sheetId="6" r:id="rId6"/>
    <sheet name="表七" sheetId="7" r:id="rId7"/>
    <sheet name="表八" sheetId="8" r:id="rId8"/>
  </sheets>
  <calcPr calcId="144525"/>
</workbook>
</file>

<file path=xl/sharedStrings.xml><?xml version="1.0" encoding="utf-8"?>
<sst xmlns="http://schemas.openxmlformats.org/spreadsheetml/2006/main" count="179">
  <si>
    <t>第二部分：柳州市扶贫开发办公室 2019年部门决算报表</t>
  </si>
  <si>
    <t>表一：收入支出决算总表</t>
  </si>
  <si>
    <t xml:space="preserve">                                                                 单位：万元</t>
  </si>
  <si>
    <t>收    入</t>
  </si>
  <si>
    <t>支    出</t>
  </si>
  <si>
    <t>项目</t>
  </si>
  <si>
    <t>决算数</t>
  </si>
  <si>
    <t>一、财政拨款</t>
  </si>
  <si>
    <t>一、一般公共服务支出</t>
  </si>
  <si>
    <t>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</si>
  <si>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</si>
  <si>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</si>
  <si>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</si>
  <si>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</si>
  <si>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</si>
  <si>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</si>
  <si>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</si>
  <si>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</si>
  <si>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</si>
  <si>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</si>
  <si>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</si>
  <si>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</si>
  <si>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</si>
  <si>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</si>
  <si>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</si>
  <si>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</si>
  <si>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</si>
  <si>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</si>
  <si>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</si>
  <si>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</si>
  <si>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</si>
  <si>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</si>
  <si>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</si>
  <si>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</si>
  <si>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</si>
  <si>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</si>
  <si>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</si>
  <si>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</si>
  <si>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</si>
  <si>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</si>
  <si>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</si>
  <si>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上年结转</t>
  </si>
  <si>
    <t>年末结转与结余</t>
  </si>
  <si>
    <t>收入总计</t>
  </si>
  <si>
    <t>支出总计</t>
  </si>
  <si>
    <t xml:space="preserve">注：本表反映部门本年度的总收支和年末结转结余情况。 </t>
  </si>
  <si>
    <t>表二：收入决算表</t>
  </si>
  <si>
    <t>单位：万元</t>
  </si>
  <si>
    <t>支出功能项目</t>
  </si>
  <si>
    <t>财政拨款收入</t>
  </si>
  <si>
    <t>上级补助收入</t>
  </si>
  <si>
    <t>事业收入</t>
  </si>
  <si>
    <t>经营收入</t>
  </si>
  <si>
    <t>附属单位上缴收入</t>
  </si>
  <si>
    <t>其他收入</t>
  </si>
  <si>
    <t>科目编码</t>
  </si>
  <si>
    <t>科目名称</t>
  </si>
  <si>
    <t>栏次</t>
  </si>
  <si>
    <t>合计</t>
  </si>
  <si>
    <t>社会保障和就业支出</t>
  </si>
  <si>
    <t xml:space="preserve"> 行政事业单位离退休</t>
  </si>
  <si>
    <t xml:space="preserve">  归口管理的行政单位离退休</t>
  </si>
  <si>
    <t xml:space="preserve">  机关事业单位基本养老保险缴费支出</t>
  </si>
  <si>
    <t>医疗卫生与计划生育支出</t>
  </si>
  <si>
    <t xml:space="preserve"> 行政事业单位医疗</t>
  </si>
  <si>
    <t xml:space="preserve">  行政单位医疗</t>
  </si>
  <si>
    <t xml:space="preserve">  事业单位医疗</t>
  </si>
  <si>
    <t xml:space="preserve">  公务员医疗补助</t>
  </si>
  <si>
    <t>城乡社区支出</t>
  </si>
  <si>
    <t xml:space="preserve"> 城乡社区规划与管理</t>
  </si>
  <si>
    <t xml:space="preserve">  城乡社区规划与管理</t>
  </si>
  <si>
    <t>农林水支出</t>
  </si>
  <si>
    <t xml:space="preserve"> 扶贫</t>
  </si>
  <si>
    <t xml:space="preserve">  行政运行</t>
  </si>
  <si>
    <t xml:space="preserve">  一般行政管理事务</t>
  </si>
  <si>
    <t xml:space="preserve">  农村基础设施建设</t>
  </si>
  <si>
    <t xml:space="preserve">  扶贫事业机构</t>
  </si>
  <si>
    <t xml:space="preserve">  其他扶贫支出</t>
  </si>
  <si>
    <t>住房保障支出</t>
  </si>
  <si>
    <t xml:space="preserve"> 住房改革支出</t>
  </si>
  <si>
    <t xml:space="preserve">  住房公积金</t>
  </si>
  <si>
    <t>注：本表反映部门本年度取得的各项收入情况。</t>
  </si>
  <si>
    <t>表三：支出决算表</t>
  </si>
  <si>
    <t>基本支出</t>
  </si>
  <si>
    <t>项目支出</t>
  </si>
  <si>
    <t>上缴上级支出</t>
  </si>
  <si>
    <t>经营支出</t>
  </si>
  <si>
    <t>对附属单位补助支出</t>
  </si>
  <si>
    <t>注：本表反映部门本年度各项支出情况。</t>
  </si>
  <si>
    <t>表四：财政拨款收入支出决算总表</t>
  </si>
  <si>
    <t xml:space="preserve">单位：万元      </t>
  </si>
  <si>
    <t>收 入</t>
  </si>
  <si>
    <t>支 出</t>
  </si>
  <si>
    <t>项 目</t>
  </si>
  <si>
    <t>行次</t>
  </si>
  <si>
    <t>金额</t>
  </si>
  <si>
    <t>一般公共预算财政拨款</t>
  </si>
  <si>
    <t>政府性基金预算财政拨款</t>
  </si>
  <si>
    <t>栏 次</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</si>
  <si>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</si>
  <si>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</si>
  <si>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</si>
  <si>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</si>
  <si>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</si>
  <si>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</si>
  <si>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 xml:space="preserve">注：本表反映部门本年度一般公共预算财政拨款和政府性基金预算财政拨款的总收支和年末结转结余情况。 </t>
  </si>
  <si>
    <t>表五：一般公共预算财政拨款支出决算表</t>
  </si>
  <si>
    <t>注：本表反映部门本年度一般公共预算财政拨款实际支出情况。</t>
  </si>
  <si>
    <t>表六：一般公共预财政拨款基本支出决算表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</si>
  <si>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</si>
  <si>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</si>
  <si>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</si>
  <si>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</si>
  <si>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</si>
  <si>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</si>
  <si>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</si>
  <si>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</si>
  <si>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</si>
  <si>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</si>
  <si>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</si>
  <si>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</si>
  <si>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</si>
  <si>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</si>
  <si>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</si>
  <si>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</si>
  <si>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</si>
  <si>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</si>
  <si>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物业管理费</t>
  </si>
  <si>
    <t xml:space="preserve"> 职工基本医疗保险缴费</t>
  </si>
  <si>
    <t xml:space="preserve"> 差旅费</t>
  </si>
  <si>
    <t xml:space="preserve"> 公务员医疗补助缴费</t>
  </si>
  <si>
    <t xml:space="preserve"> 因公出国（境）费用</t>
  </si>
  <si>
    <t xml:space="preserve"> 其他社会保障缴费</t>
  </si>
  <si>
    <t xml:space="preserve"> 维修（护）费</t>
  </si>
  <si>
    <t xml:space="preserve"> 住房公积金</t>
  </si>
  <si>
    <t xml:space="preserve"> 会议费</t>
  </si>
  <si>
    <t xml:space="preserve"> 其他工资福利支出</t>
  </si>
  <si>
    <t xml:space="preserve"> 培训费</t>
  </si>
  <si>
    <t>对个人家庭的补助</t>
  </si>
  <si>
    <t xml:space="preserve"> 公务接待费</t>
  </si>
  <si>
    <t xml:space="preserve"> 离休费</t>
  </si>
  <si>
    <t xml:space="preserve"> 工会经费</t>
  </si>
  <si>
    <t xml:space="preserve"> 退休费</t>
  </si>
  <si>
    <t xml:space="preserve"> 福利费</t>
  </si>
  <si>
    <t xml:space="preserve"> 抚恤金</t>
  </si>
  <si>
    <t xml:space="preserve"> 公务用车运行维护费</t>
  </si>
  <si>
    <t xml:space="preserve"> 生活补助</t>
  </si>
  <si>
    <t xml:space="preserve"> 其他交通费</t>
  </si>
  <si>
    <t xml:space="preserve"> 奖励金</t>
  </si>
  <si>
    <t xml:space="preserve"> 其他商品和服务支出</t>
  </si>
  <si>
    <t xml:space="preserve"> 其他对个人和家庭的补助支出</t>
  </si>
  <si>
    <t>对企业事业单位的补贴</t>
  </si>
  <si>
    <t>债务利息支出</t>
  </si>
  <si>
    <t>其他资本性支出</t>
  </si>
  <si>
    <t>其他支出</t>
  </si>
  <si>
    <t>人员经费合计</t>
  </si>
  <si>
    <t>公用经费合计</t>
  </si>
  <si>
    <t>注：本表反映部门本年度一般公共预算财政拨款基本支出明细情况。</t>
  </si>
  <si>
    <t>表七：一般公共预算财政拨款安排的“三公”经费支出决算表</t>
  </si>
  <si>
    <t>2019年度预算数</t>
  </si>
  <si>
    <t>2019年度决算数</t>
  </si>
  <si>
    <t>因公出国(境）费</t>
  </si>
  <si>
    <t>公务用车购置及运行费</t>
  </si>
  <si>
    <t>公务接  待费</t>
  </si>
  <si>
    <t>公务接   待费</t>
  </si>
  <si>
    <t>小计</t>
  </si>
  <si>
    <t>公务用车 购置费</t>
  </si>
  <si>
    <t>公务用车 运行费</t>
  </si>
  <si>
    <t xml:space="preserve">注：本表反映部门本年度“三公”经费支出预决算情况。其中，2019年度预算数为“三公”经费年初预算数，决算数是包括当年一般公共预算财政拨款和以前年度结转资金安排的实际支出。 </t>
  </si>
  <si>
    <t>表八：政府性基金收入支出决算表</t>
  </si>
  <si>
    <t>上年结转和结余</t>
  </si>
  <si>
    <t>本年收入</t>
  </si>
  <si>
    <t>本年支出</t>
  </si>
  <si>
    <t>基本支出结转和结余</t>
  </si>
  <si>
    <t>项目支出结转和结余</t>
  </si>
  <si>
    <t>　合  计</t>
  </si>
  <si>
    <t>无</t>
  </si>
  <si>
    <t xml:space="preserve">  柳州市扶贫开发办公室没有政府性基金收入，也没有政府性基金安排的支出，故本表无数据。</t>
  </si>
  <si>
    <t xml:space="preserve">注：本表反映部门本年度政府性基金预算财政拨款收入支出及结转和结余情况。
</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</si>
</sst>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Red]#,##0.00"/>
    <numFmt numFmtId="177" formatCode="0.00000_ "/>
    <numFmt numFmtId="178" formatCode="0.00_ "/>
  </numFmts>
  <fonts count="30">
    <font>
      <sz val="11"/>
      <color theme="1"/>
      <name val="宋体"/>
      <charset val="134"/>
      <scheme val="minor"/>
    </font>
    <font>
      <b/>
      <sz val="14"/>
      <color theme="1"/>
      <name val="仿宋_GB2312"/>
      <charset val="134"/>
    </font>
    <font>
      <sz val="12"/>
      <color theme="1"/>
      <name val="仿宋_GB2312"/>
      <charset val="134"/>
    </font>
    <font>
      <sz val="12"/>
      <color rgb="FF000000"/>
      <name val="仿宋_GB2312"/>
      <charset val="134"/>
    </font>
    <font>
      <sz val="10.5"/>
      <color theme="1"/>
      <name val="Calibri"/>
      <charset val="134"/>
    </font>
    <font>
      <sz val="11"/>
      <color theme="1"/>
      <name val="仿宋_GB2312"/>
      <charset val="134"/>
    </font>
    <font>
      <sz val="11"/>
      <color rgb="FF000000"/>
      <name val="仿宋_GB2312"/>
      <charset val="134"/>
    </font>
    <font>
      <b/>
      <sz val="12"/>
      <color theme="1"/>
      <name val="仿宋_GB2312"/>
      <charset val="134"/>
    </font>
    <font>
      <sz val="12"/>
      <color indexed="8"/>
      <name val="仿宋_GB2312"/>
      <charset val="0"/>
    </font>
    <font>
      <b/>
      <sz val="16"/>
      <color theme="1"/>
      <name val="仿宋_GB2312"/>
      <charset val="134"/>
    </font>
    <font>
      <b/>
      <sz val="12"/>
      <color rgb="FF000000"/>
      <name val="仿宋_GB2312"/>
      <charset val="134"/>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1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7" applyNumberFormat="0" applyFont="0" applyAlignment="0" applyProtection="0">
      <alignment vertical="center"/>
    </xf>
    <xf numFmtId="0" fontId="18" fillId="17"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9" applyNumberFormat="0" applyFill="0" applyAlignment="0" applyProtection="0">
      <alignment vertical="center"/>
    </xf>
    <xf numFmtId="0" fontId="22" fillId="0" borderId="9" applyNumberFormat="0" applyFill="0" applyAlignment="0" applyProtection="0">
      <alignment vertical="center"/>
    </xf>
    <xf numFmtId="0" fontId="18" fillId="13" borderId="0" applyNumberFormat="0" applyBorder="0" applyAlignment="0" applyProtection="0">
      <alignment vertical="center"/>
    </xf>
    <xf numFmtId="0" fontId="15" fillId="0" borderId="10" applyNumberFormat="0" applyFill="0" applyAlignment="0" applyProtection="0">
      <alignment vertical="center"/>
    </xf>
    <xf numFmtId="0" fontId="18" fillId="16" borderId="0" applyNumberFormat="0" applyBorder="0" applyAlignment="0" applyProtection="0">
      <alignment vertical="center"/>
    </xf>
    <xf numFmtId="0" fontId="28" fillId="26" borderId="14" applyNumberFormat="0" applyAlignment="0" applyProtection="0">
      <alignment vertical="center"/>
    </xf>
    <xf numFmtId="0" fontId="29" fillId="26" borderId="11" applyNumberFormat="0" applyAlignment="0" applyProtection="0">
      <alignment vertical="center"/>
    </xf>
    <xf numFmtId="0" fontId="13" fillId="7" borderId="8" applyNumberFormat="0" applyAlignment="0" applyProtection="0">
      <alignment vertical="center"/>
    </xf>
    <xf numFmtId="0" fontId="11" fillId="27" borderId="0" applyNumberFormat="0" applyBorder="0" applyAlignment="0" applyProtection="0">
      <alignment vertical="center"/>
    </xf>
    <xf numFmtId="0" fontId="18" fillId="19" borderId="0" applyNumberFormat="0" applyBorder="0" applyAlignment="0" applyProtection="0">
      <alignment vertical="center"/>
    </xf>
    <xf numFmtId="0" fontId="17" fillId="0" borderId="12" applyNumberFormat="0" applyFill="0" applyAlignment="0" applyProtection="0">
      <alignment vertical="center"/>
    </xf>
    <xf numFmtId="0" fontId="23" fillId="0" borderId="13" applyNumberFormat="0" applyFill="0" applyAlignment="0" applyProtection="0">
      <alignment vertical="center"/>
    </xf>
    <xf numFmtId="0" fontId="26" fillId="25" borderId="0" applyNumberFormat="0" applyBorder="0" applyAlignment="0" applyProtection="0">
      <alignment vertical="center"/>
    </xf>
    <xf numFmtId="0" fontId="21" fillId="15" borderId="0" applyNumberFormat="0" applyBorder="0" applyAlignment="0" applyProtection="0">
      <alignment vertical="center"/>
    </xf>
    <xf numFmtId="0" fontId="11" fillId="10" borderId="0" applyNumberFormat="0" applyBorder="0" applyAlignment="0" applyProtection="0">
      <alignment vertical="center"/>
    </xf>
    <xf numFmtId="0" fontId="18" fillId="22" borderId="0" applyNumberFormat="0" applyBorder="0" applyAlignment="0" applyProtection="0">
      <alignment vertical="center"/>
    </xf>
    <xf numFmtId="0" fontId="11" fillId="9" borderId="0" applyNumberFormat="0" applyBorder="0" applyAlignment="0" applyProtection="0">
      <alignment vertical="center"/>
    </xf>
    <xf numFmtId="0" fontId="11" fillId="6" borderId="0" applyNumberFormat="0" applyBorder="0" applyAlignment="0" applyProtection="0">
      <alignment vertical="center"/>
    </xf>
    <xf numFmtId="0" fontId="11" fillId="24" borderId="0" applyNumberFormat="0" applyBorder="0" applyAlignment="0" applyProtection="0">
      <alignment vertical="center"/>
    </xf>
    <xf numFmtId="0" fontId="11" fillId="3"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1" fillId="23" borderId="0" applyNumberFormat="0" applyBorder="0" applyAlignment="0" applyProtection="0">
      <alignment vertical="center"/>
    </xf>
    <xf numFmtId="0" fontId="11" fillId="2" borderId="0" applyNumberFormat="0" applyBorder="0" applyAlignment="0" applyProtection="0">
      <alignment vertical="center"/>
    </xf>
    <xf numFmtId="0" fontId="18" fillId="20" borderId="0" applyNumberFormat="0" applyBorder="0" applyAlignment="0" applyProtection="0">
      <alignment vertical="center"/>
    </xf>
    <xf numFmtId="0" fontId="11"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1" fillId="31" borderId="0" applyNumberFormat="0" applyBorder="0" applyAlignment="0" applyProtection="0">
      <alignment vertical="center"/>
    </xf>
    <xf numFmtId="0" fontId="18" fillId="32" borderId="0" applyNumberFormat="0" applyBorder="0" applyAlignment="0" applyProtection="0">
      <alignment vertical="center"/>
    </xf>
  </cellStyleXfs>
  <cellXfs count="65">
    <xf numFmtId="0" fontId="0" fillId="0" borderId="0" xfId="0">
      <alignment vertical="center"/>
    </xf>
    <xf numFmtId="0" fontId="0" fillId="0" borderId="0" xfId="0" applyAlignment="1">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right" vertical="center" wrapText="1"/>
    </xf>
    <xf numFmtId="176" fontId="2" fillId="0" borderId="2" xfId="0" applyNumberFormat="1" applyFont="1" applyBorder="1" applyAlignment="1">
      <alignment horizontal="center" vertical="center" wrapText="1"/>
    </xf>
    <xf numFmtId="176" fontId="2" fillId="0" borderId="2" xfId="0" applyNumberFormat="1" applyFont="1" applyBorder="1" applyAlignment="1">
      <alignment horizontal="right" vertical="center" wrapText="1"/>
    </xf>
    <xf numFmtId="176" fontId="2" fillId="0" borderId="4" xfId="0" applyNumberFormat="1" applyFont="1" applyBorder="1" applyAlignment="1">
      <alignment horizontal="left" vertical="center" wrapText="1"/>
    </xf>
    <xf numFmtId="0" fontId="4" fillId="0" borderId="0" xfId="0" applyFont="1" applyAlignment="1">
      <alignment vertical="center" wrapText="1"/>
    </xf>
    <xf numFmtId="0" fontId="2" fillId="0" borderId="0" xfId="0" applyFont="1" applyBorder="1" applyAlignment="1">
      <alignment horizontal="righ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176" fontId="3" fillId="0" borderId="2" xfId="0" applyNumberFormat="1" applyFont="1" applyBorder="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5" fillId="0" borderId="0" xfId="0" applyFont="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3" fillId="0" borderId="2" xfId="0" applyFont="1" applyFill="1" applyBorder="1" applyAlignment="1">
      <alignment horizontal="left" vertical="center" wrapText="1"/>
    </xf>
    <xf numFmtId="176" fontId="3" fillId="0" borderId="2" xfId="0" applyNumberFormat="1" applyFont="1" applyFill="1" applyBorder="1" applyAlignment="1">
      <alignment horizontal="right" vertical="center" wrapText="1"/>
    </xf>
    <xf numFmtId="0" fontId="3" fillId="0" borderId="4"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wrapText="1"/>
    </xf>
    <xf numFmtId="0" fontId="5" fillId="0" borderId="0"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7"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8" fillId="0" borderId="6" xfId="0" applyFont="1" applyFill="1" applyBorder="1" applyAlignment="1">
      <alignment horizontal="left" vertical="center" shrinkToFit="1"/>
    </xf>
    <xf numFmtId="0" fontId="2" fillId="0" borderId="4" xfId="0" applyFont="1" applyBorder="1" applyAlignment="1">
      <alignment horizontal="left" vertical="center"/>
    </xf>
    <xf numFmtId="0" fontId="0" fillId="0" borderId="0" xfId="0"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0" borderId="2" xfId="0" applyFont="1" applyBorder="1" applyAlignment="1">
      <alignment horizontal="left" vertical="center" shrinkToFit="1"/>
    </xf>
    <xf numFmtId="0" fontId="6" fillId="0" borderId="2" xfId="0" applyFont="1" applyBorder="1" applyAlignment="1">
      <alignment horizontal="justify" vertical="center" wrapText="1"/>
    </xf>
    <xf numFmtId="0" fontId="5" fillId="0" borderId="4" xfId="0" applyFont="1" applyBorder="1" applyAlignment="1">
      <alignment vertical="center" wrapText="1"/>
    </xf>
    <xf numFmtId="0" fontId="2" fillId="0" borderId="0" xfId="0" applyFont="1">
      <alignment vertical="center"/>
    </xf>
    <xf numFmtId="0" fontId="2" fillId="0" borderId="5" xfId="0" applyFont="1" applyBorder="1" applyAlignment="1">
      <alignment horizontal="right" vertical="center"/>
    </xf>
    <xf numFmtId="0" fontId="2" fillId="0" borderId="2" xfId="0" applyFont="1" applyBorder="1" applyAlignment="1">
      <alignment horizontal="center" vertical="top" wrapText="1"/>
    </xf>
    <xf numFmtId="176" fontId="3" fillId="0" borderId="2" xfId="0" applyNumberFormat="1" applyFont="1" applyBorder="1" applyAlignment="1">
      <alignment horizontal="left" vertical="top" wrapText="1" indent="2"/>
    </xf>
    <xf numFmtId="176" fontId="3" fillId="0" borderId="2" xfId="0" applyNumberFormat="1" applyFont="1" applyBorder="1" applyAlignment="1">
      <alignment horizontal="left" vertical="top" wrapText="1" indent="4"/>
    </xf>
    <xf numFmtId="176" fontId="3" fillId="0" borderId="2" xfId="0" applyNumberFormat="1" applyFont="1" applyBorder="1" applyAlignment="1">
      <alignment horizontal="left" vertical="top" wrapText="1" indent="1"/>
    </xf>
    <xf numFmtId="0" fontId="3" fillId="0" borderId="4" xfId="0" applyFont="1" applyFill="1" applyBorder="1" applyAlignment="1">
      <alignment horizontal="left" vertical="center" wrapText="1"/>
    </xf>
    <xf numFmtId="177" fontId="2" fillId="0" borderId="0" xfId="0" applyNumberFormat="1" applyFont="1">
      <alignment vertical="center"/>
    </xf>
    <xf numFmtId="178" fontId="2" fillId="0" borderId="0" xfId="0" applyNumberFormat="1"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lignmen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176" fontId="3" fillId="0" borderId="2" xfId="0" applyNumberFormat="1" applyFont="1" applyBorder="1" applyAlignment="1">
      <alignment horizontal="right" vertical="center"/>
    </xf>
    <xf numFmtId="176" fontId="3" fillId="0" borderId="2" xfId="0" applyNumberFormat="1" applyFont="1" applyBorder="1" applyAlignment="1">
      <alignment horizontal="left" vertical="center"/>
    </xf>
    <xf numFmtId="0" fontId="3" fillId="0" borderId="2" xfId="0" applyFont="1" applyBorder="1" applyAlignment="1">
      <alignment horizontal="justify" vertical="center"/>
    </xf>
    <xf numFmtId="0" fontId="10" fillId="0" borderId="2"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4"/>
  <sheetViews>
    <sheetView zoomScale="116" zoomScaleNormal="116" workbookViewId="0">
      <selection activeCell="D29" sqref="D29:E29"/>
    </sheetView>
  </sheetViews>
  <sheetFormatPr defaultColWidth="9" defaultRowHeight="13.5" outlineLevelCol="4"/>
  <cols>
    <col min="1" max="1" width="32.25" style="52" customWidth="1"/>
    <col min="2" max="2" width="15.625" style="52" customWidth="1"/>
    <col min="3" max="3" width="29.625" style="52" customWidth="1"/>
    <col min="4" max="4" width="8.625" style="52" customWidth="1"/>
    <col min="5" max="5" width="7.625" style="52" customWidth="1"/>
    <col min="6" max="7" width="9" style="52"/>
    <col min="8" max="8" width="12.625" style="52"/>
    <col min="9" max="16384" width="9" style="52"/>
  </cols>
  <sheetData>
    <row r="1" ht="35.25" customHeight="1" spans="1:5">
      <c r="A1" s="57" t="s">
        <v>0</v>
      </c>
      <c r="B1" s="57"/>
      <c r="C1" s="57"/>
      <c r="D1" s="57"/>
      <c r="E1" s="57"/>
    </row>
    <row r="2" ht="30" customHeight="1" spans="1:5">
      <c r="A2" s="30" t="s">
        <v>1</v>
      </c>
      <c r="B2" s="30"/>
      <c r="C2" s="30"/>
      <c r="D2" s="30"/>
      <c r="E2" s="30"/>
    </row>
    <row r="3" ht="20.1" customHeight="1" spans="1:5">
      <c r="A3" s="44" t="s">
        <v>2</v>
      </c>
      <c r="B3" s="44"/>
      <c r="C3" s="44"/>
      <c r="D3" s="44"/>
      <c r="E3" s="44"/>
    </row>
    <row r="4" ht="20.1" customHeight="1" spans="1:5">
      <c r="A4" s="58" t="s">
        <v>3</v>
      </c>
      <c r="B4" s="58"/>
      <c r="C4" s="58" t="s">
        <v>4</v>
      </c>
      <c r="D4" s="58"/>
      <c r="E4" s="58"/>
    </row>
    <row r="5" ht="20.1" customHeight="1" spans="1:5">
      <c r="A5" s="58" t="s">
        <v>5</v>
      </c>
      <c r="B5" s="58" t="s">
        <v>6</v>
      </c>
      <c r="C5" s="58" t="s">
        <v>5</v>
      </c>
      <c r="D5" s="58" t="s">
        <v>6</v>
      </c>
      <c r="E5" s="58"/>
    </row>
    <row r="6" ht="20.1" customHeight="1" spans="1:5">
      <c r="A6" s="59" t="s">
        <v>7</v>
      </c>
      <c r="B6" s="60">
        <v>1695.38</v>
      </c>
      <c r="C6" s="59" t="s">
        <v>8</v>
      </c>
      <c r="D6" s="61"/>
      <c r="E6" s="61"/>
    </row>
    <row r="7" ht="20.1" customHeight="1" spans="1:5">
      <c r="A7" s="59" t="s">
        <v>9</v>
      </c>
      <c r="B7" s="60"/>
      <c r="C7" s="59" t="s">
        <v>10</v>
      </c>
      <c r="D7" s="61"/>
      <c r="E7" s="61"/>
    </row>
    <row r="8" ht="20.1" customHeight="1" spans="1:5">
      <c r="A8" s="59" t="s">
        <v>11</v>
      </c>
      <c r="B8" s="60"/>
      <c r="C8" s="59" t="s">
        <v>12</v>
      </c>
      <c r="D8" s="61"/>
      <c r="E8" s="61"/>
    </row>
    <row r="9" ht="20.1" customHeight="1" spans="1:5">
      <c r="A9" s="59" t="s">
        <v>13</v>
      </c>
      <c r="B9" s="60"/>
      <c r="C9" s="59" t="s">
        <v>14</v>
      </c>
      <c r="D9" s="61"/>
      <c r="E9" s="61"/>
    </row>
    <row r="10" ht="20.1" customHeight="1" spans="1:5">
      <c r="A10" s="59" t="s">
        <v>15</v>
      </c>
      <c r="B10" s="60"/>
      <c r="C10" s="59" t="s">
        <v>16</v>
      </c>
      <c r="D10" s="61"/>
      <c r="E10" s="61"/>
    </row>
    <row r="11" ht="20.1" customHeight="1" spans="1:5">
      <c r="A11" s="59" t="s">
        <v>17</v>
      </c>
      <c r="B11" s="60"/>
      <c r="C11" s="59" t="s">
        <v>18</v>
      </c>
      <c r="D11" s="61"/>
      <c r="E11" s="61"/>
    </row>
    <row r="12" ht="20.1" customHeight="1" spans="1:5">
      <c r="A12" s="59" t="s">
        <v>19</v>
      </c>
      <c r="B12" s="60"/>
      <c r="C12" s="59" t="s">
        <v>20</v>
      </c>
      <c r="D12" s="61"/>
      <c r="E12" s="61"/>
    </row>
    <row r="13" ht="20.1" customHeight="1" spans="1:5">
      <c r="A13" s="59"/>
      <c r="B13" s="60"/>
      <c r="C13" s="59" t="s">
        <v>21</v>
      </c>
      <c r="D13" s="60">
        <v>64.85</v>
      </c>
      <c r="E13" s="60"/>
    </row>
    <row r="14" ht="20.1" customHeight="1" spans="1:5">
      <c r="A14" s="59"/>
      <c r="B14" s="60"/>
      <c r="C14" s="59" t="s">
        <v>22</v>
      </c>
      <c r="D14" s="60">
        <v>52.59</v>
      </c>
      <c r="E14" s="60"/>
    </row>
    <row r="15" ht="20.1" customHeight="1" spans="1:5">
      <c r="A15" s="59"/>
      <c r="B15" s="60"/>
      <c r="C15" s="59" t="s">
        <v>23</v>
      </c>
      <c r="D15" s="60"/>
      <c r="E15" s="60"/>
    </row>
    <row r="16" ht="20.1" customHeight="1" spans="1:5">
      <c r="A16" s="58"/>
      <c r="B16" s="60"/>
      <c r="C16" s="59" t="s">
        <v>24</v>
      </c>
      <c r="D16" s="60">
        <v>9.9</v>
      </c>
      <c r="E16" s="60"/>
    </row>
    <row r="17" ht="20.1" customHeight="1" spans="1:5">
      <c r="A17" s="58"/>
      <c r="B17" s="60"/>
      <c r="C17" s="59" t="s">
        <v>25</v>
      </c>
      <c r="D17" s="60">
        <v>1526.2</v>
      </c>
      <c r="E17" s="60"/>
    </row>
    <row r="18" ht="20.1" customHeight="1" spans="1:5">
      <c r="A18" s="58"/>
      <c r="B18" s="60"/>
      <c r="C18" s="62" t="s">
        <v>26</v>
      </c>
      <c r="D18" s="60"/>
      <c r="E18" s="60"/>
    </row>
    <row r="19" ht="20.1" customHeight="1" spans="1:5">
      <c r="A19" s="58"/>
      <c r="B19" s="60"/>
      <c r="C19" s="62" t="s">
        <v>27</v>
      </c>
      <c r="D19" s="60"/>
      <c r="E19" s="60"/>
    </row>
    <row r="20" ht="20.1" customHeight="1" spans="1:5">
      <c r="A20" s="58"/>
      <c r="B20" s="60"/>
      <c r="C20" s="62" t="s">
        <v>28</v>
      </c>
      <c r="D20" s="60"/>
      <c r="E20" s="60"/>
    </row>
    <row r="21" ht="20.1" customHeight="1" spans="1:5">
      <c r="A21" s="58"/>
      <c r="B21" s="60"/>
      <c r="C21" s="62" t="s">
        <v>29</v>
      </c>
      <c r="D21" s="60"/>
      <c r="E21" s="60"/>
    </row>
    <row r="22" ht="20.1" customHeight="1" spans="1:5">
      <c r="A22" s="58"/>
      <c r="B22" s="60"/>
      <c r="C22" s="62" t="s">
        <v>30</v>
      </c>
      <c r="D22" s="60"/>
      <c r="E22" s="60"/>
    </row>
    <row r="23" ht="20.1" customHeight="1" spans="1:5">
      <c r="A23" s="58"/>
      <c r="B23" s="60"/>
      <c r="C23" s="62" t="s">
        <v>31</v>
      </c>
      <c r="D23" s="60"/>
      <c r="E23" s="60"/>
    </row>
    <row r="24" ht="20.1" customHeight="1" spans="1:5">
      <c r="A24" s="58"/>
      <c r="B24" s="60"/>
      <c r="C24" s="62" t="s">
        <v>32</v>
      </c>
      <c r="D24" s="60">
        <v>36.74</v>
      </c>
      <c r="E24" s="60"/>
    </row>
    <row r="25" ht="20.1" customHeight="1" spans="1:5">
      <c r="A25" s="58"/>
      <c r="B25" s="60"/>
      <c r="C25" s="62" t="s">
        <v>33</v>
      </c>
      <c r="D25" s="60"/>
      <c r="E25" s="60"/>
    </row>
    <row r="26" ht="20.1" customHeight="1" spans="1:5">
      <c r="A26" s="58"/>
      <c r="B26" s="60"/>
      <c r="C26" s="62" t="s">
        <v>34</v>
      </c>
      <c r="D26" s="60"/>
      <c r="E26" s="60"/>
    </row>
    <row r="27" ht="20.1" customHeight="1" spans="1:5">
      <c r="A27" s="58"/>
      <c r="B27" s="60"/>
      <c r="C27" s="62" t="s">
        <v>35</v>
      </c>
      <c r="D27" s="60"/>
      <c r="E27" s="60"/>
    </row>
    <row r="28" ht="20.1" customHeight="1" spans="1:5">
      <c r="A28" s="58"/>
      <c r="B28" s="60"/>
      <c r="C28" s="62" t="s">
        <v>36</v>
      </c>
      <c r="D28" s="60"/>
      <c r="E28" s="60"/>
    </row>
    <row r="29" ht="27.95" customHeight="1" spans="1:5">
      <c r="A29" s="63" t="s">
        <v>37</v>
      </c>
      <c r="B29" s="60">
        <f>SUM(B6:B28)</f>
        <v>1695.38</v>
      </c>
      <c r="C29" s="63" t="s">
        <v>38</v>
      </c>
      <c r="D29" s="60">
        <f>SUM(D13:E24)</f>
        <v>1690.28</v>
      </c>
      <c r="E29" s="60"/>
    </row>
    <row r="30" ht="20.1" customHeight="1" spans="1:5">
      <c r="A30" s="59" t="s">
        <v>39</v>
      </c>
      <c r="B30" s="60"/>
      <c r="C30" s="59" t="s">
        <v>40</v>
      </c>
      <c r="D30" s="61"/>
      <c r="E30" s="61"/>
    </row>
    <row r="31" ht="20.1" customHeight="1" spans="1:5">
      <c r="A31" s="59" t="s">
        <v>41</v>
      </c>
      <c r="B31" s="60">
        <v>104.26</v>
      </c>
      <c r="C31" s="59" t="s">
        <v>42</v>
      </c>
      <c r="D31" s="60">
        <v>109.36</v>
      </c>
      <c r="E31" s="60"/>
    </row>
    <row r="32" ht="20.1" customHeight="1" spans="1:5">
      <c r="A32" s="59"/>
      <c r="B32" s="60"/>
      <c r="C32" s="59"/>
      <c r="D32" s="61"/>
      <c r="E32" s="61"/>
    </row>
    <row r="33" ht="27.95" customHeight="1" spans="1:5">
      <c r="A33" s="63" t="s">
        <v>43</v>
      </c>
      <c r="B33" s="60">
        <f>B29+B31</f>
        <v>1799.64</v>
      </c>
      <c r="C33" s="63" t="s">
        <v>44</v>
      </c>
      <c r="D33" s="60">
        <f>SUM(D29:E31)</f>
        <v>1799.64</v>
      </c>
      <c r="E33" s="60"/>
    </row>
    <row r="34" ht="24.75" customHeight="1" spans="1:5">
      <c r="A34" s="64" t="s">
        <v>45</v>
      </c>
      <c r="B34" s="64"/>
      <c r="C34" s="64"/>
      <c r="D34" s="64"/>
      <c r="E34" s="64"/>
    </row>
  </sheetData>
  <mergeCells count="35">
    <mergeCell ref="A1:E1"/>
    <mergeCell ref="A2:E2"/>
    <mergeCell ref="A3:E3"/>
    <mergeCell ref="A4:B4"/>
    <mergeCell ref="C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4:E34"/>
  </mergeCells>
  <printOptions horizontalCentered="1"/>
  <pageMargins left="0.235416666666667" right="0.235416666666667"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workbookViewId="0">
      <selection activeCell="C16" sqref="C16:D18"/>
    </sheetView>
  </sheetViews>
  <sheetFormatPr defaultColWidth="9" defaultRowHeight="13.5"/>
  <cols>
    <col min="1" max="1" width="9.75" style="54" customWidth="1"/>
    <col min="2" max="2" width="27.25" style="54" customWidth="1"/>
    <col min="3" max="5" width="14.125" style="54" customWidth="1"/>
    <col min="6" max="7" width="9.75" style="54" customWidth="1"/>
    <col min="8" max="8" width="17.875" style="54" customWidth="1"/>
    <col min="9" max="9" width="12.75" style="54" customWidth="1"/>
    <col min="10" max="16384" width="9" style="54"/>
  </cols>
  <sheetData>
    <row r="1" ht="26.25" customHeight="1" spans="1:9">
      <c r="A1" s="30" t="s">
        <v>46</v>
      </c>
      <c r="B1" s="30"/>
      <c r="C1" s="30"/>
      <c r="D1" s="30"/>
      <c r="E1" s="30"/>
      <c r="F1" s="30"/>
      <c r="G1" s="30"/>
      <c r="H1" s="30"/>
      <c r="I1" s="30"/>
    </row>
    <row r="2" s="52" customFormat="1" ht="21" customHeight="1" spans="1:10">
      <c r="A2" s="31"/>
      <c r="B2" s="31"/>
      <c r="C2" s="31"/>
      <c r="D2" s="31"/>
      <c r="E2" s="31"/>
      <c r="F2" s="31"/>
      <c r="G2" s="31"/>
      <c r="H2" s="44" t="s">
        <v>47</v>
      </c>
      <c r="I2" s="44"/>
      <c r="J2" s="31"/>
    </row>
    <row r="3" s="52" customFormat="1" ht="21" customHeight="1" spans="1:10">
      <c r="A3" s="6" t="s">
        <v>48</v>
      </c>
      <c r="B3" s="6"/>
      <c r="C3" s="6" t="s">
        <v>37</v>
      </c>
      <c r="D3" s="6" t="s">
        <v>49</v>
      </c>
      <c r="E3" s="6" t="s">
        <v>50</v>
      </c>
      <c r="F3" s="6" t="s">
        <v>51</v>
      </c>
      <c r="G3" s="6" t="s">
        <v>52</v>
      </c>
      <c r="H3" s="6" t="s">
        <v>53</v>
      </c>
      <c r="I3" s="6" t="s">
        <v>54</v>
      </c>
      <c r="J3" s="31"/>
    </row>
    <row r="4" s="52" customFormat="1" ht="14.25" spans="1:10">
      <c r="A4" s="55" t="s">
        <v>55</v>
      </c>
      <c r="B4" s="6" t="s">
        <v>56</v>
      </c>
      <c r="C4" s="6"/>
      <c r="D4" s="6"/>
      <c r="E4" s="6"/>
      <c r="F4" s="6"/>
      <c r="G4" s="6"/>
      <c r="H4" s="6"/>
      <c r="I4" s="6"/>
      <c r="J4" s="31"/>
    </row>
    <row r="5" s="53" customFormat="1" ht="15.95" customHeight="1" spans="1:10">
      <c r="A5" s="6" t="s">
        <v>57</v>
      </c>
      <c r="B5" s="6"/>
      <c r="C5" s="6">
        <v>1</v>
      </c>
      <c r="D5" s="6">
        <v>2</v>
      </c>
      <c r="E5" s="6">
        <v>3</v>
      </c>
      <c r="F5" s="6">
        <v>4</v>
      </c>
      <c r="G5" s="6">
        <v>5</v>
      </c>
      <c r="H5" s="6">
        <v>6</v>
      </c>
      <c r="I5" s="6">
        <v>7</v>
      </c>
      <c r="J5" s="56"/>
    </row>
    <row r="6" s="52" customFormat="1" ht="15.95" customHeight="1" spans="1:10">
      <c r="A6" s="6" t="s">
        <v>58</v>
      </c>
      <c r="B6" s="6"/>
      <c r="C6" s="18">
        <f>C7+C11+C16+C19+C26</f>
        <v>1695.38</v>
      </c>
      <c r="D6" s="18">
        <f>D7+D11+D16+D19+D26</f>
        <v>1695.38</v>
      </c>
      <c r="E6" s="18"/>
      <c r="F6" s="18"/>
      <c r="G6" s="18"/>
      <c r="H6" s="18"/>
      <c r="I6" s="18"/>
      <c r="J6" s="31"/>
    </row>
    <row r="7" s="52" customFormat="1" ht="15.95" customHeight="1" spans="1:10">
      <c r="A7" s="34">
        <v>208</v>
      </c>
      <c r="B7" s="34" t="s">
        <v>59</v>
      </c>
      <c r="C7" s="18">
        <f t="shared" ref="C7:C28" si="0">D7</f>
        <v>64.85</v>
      </c>
      <c r="D7" s="12">
        <f>D9+D10</f>
        <v>64.85</v>
      </c>
      <c r="E7" s="18"/>
      <c r="F7" s="18"/>
      <c r="G7" s="18"/>
      <c r="H7" s="18"/>
      <c r="I7" s="18"/>
      <c r="J7" s="31"/>
    </row>
    <row r="8" s="52" customFormat="1" ht="15.95" customHeight="1" spans="1:10">
      <c r="A8" s="34">
        <v>20805</v>
      </c>
      <c r="B8" s="34" t="s">
        <v>60</v>
      </c>
      <c r="C8" s="18">
        <f t="shared" si="0"/>
        <v>64.85</v>
      </c>
      <c r="D8" s="12">
        <f>D9+D10</f>
        <v>64.85</v>
      </c>
      <c r="E8" s="18"/>
      <c r="F8" s="18"/>
      <c r="G8" s="18"/>
      <c r="H8" s="18"/>
      <c r="I8" s="18"/>
      <c r="J8" s="31"/>
    </row>
    <row r="9" s="52" customFormat="1" ht="15.95" customHeight="1" spans="1:10">
      <c r="A9" s="34">
        <v>2080501</v>
      </c>
      <c r="B9" s="34" t="s">
        <v>61</v>
      </c>
      <c r="C9" s="18">
        <f t="shared" si="0"/>
        <v>10.9</v>
      </c>
      <c r="D9" s="18">
        <v>10.9</v>
      </c>
      <c r="E9" s="18"/>
      <c r="F9" s="18"/>
      <c r="G9" s="18"/>
      <c r="H9" s="18"/>
      <c r="I9" s="18"/>
      <c r="J9" s="31"/>
    </row>
    <row r="10" s="52" customFormat="1" ht="15.95" customHeight="1" spans="1:10">
      <c r="A10" s="34">
        <v>2080505</v>
      </c>
      <c r="B10" s="35" t="s">
        <v>62</v>
      </c>
      <c r="C10" s="18">
        <f t="shared" si="0"/>
        <v>53.95</v>
      </c>
      <c r="D10" s="18">
        <v>53.95</v>
      </c>
      <c r="E10" s="18"/>
      <c r="F10" s="18"/>
      <c r="G10" s="18"/>
      <c r="H10" s="18"/>
      <c r="I10" s="18"/>
      <c r="J10" s="31"/>
    </row>
    <row r="11" s="52" customFormat="1" ht="15.95" customHeight="1" spans="1:10">
      <c r="A11" s="34">
        <v>210</v>
      </c>
      <c r="B11" s="34" t="s">
        <v>63</v>
      </c>
      <c r="C11" s="18">
        <f t="shared" si="0"/>
        <v>52.59</v>
      </c>
      <c r="D11" s="18">
        <f>SUM(D13:D15)</f>
        <v>52.59</v>
      </c>
      <c r="E11" s="18"/>
      <c r="F11" s="18"/>
      <c r="G11" s="18"/>
      <c r="H11" s="18"/>
      <c r="I11" s="18"/>
      <c r="J11" s="31"/>
    </row>
    <row r="12" s="52" customFormat="1" ht="15.95" customHeight="1" spans="1:10">
      <c r="A12" s="34">
        <v>21011</v>
      </c>
      <c r="B12" s="34" t="s">
        <v>64</v>
      </c>
      <c r="C12" s="18">
        <f t="shared" si="0"/>
        <v>52.59</v>
      </c>
      <c r="D12" s="18">
        <f>SUM(D13:D15)</f>
        <v>52.59</v>
      </c>
      <c r="E12" s="18"/>
      <c r="F12" s="18"/>
      <c r="G12" s="18"/>
      <c r="H12" s="18"/>
      <c r="I12" s="18"/>
      <c r="J12" s="31"/>
    </row>
    <row r="13" s="52" customFormat="1" ht="15.95" customHeight="1" spans="1:10">
      <c r="A13" s="34">
        <v>2101101</v>
      </c>
      <c r="B13" s="34" t="s">
        <v>65</v>
      </c>
      <c r="C13" s="18">
        <f t="shared" si="0"/>
        <v>16.06</v>
      </c>
      <c r="D13" s="18">
        <v>16.06</v>
      </c>
      <c r="E13" s="18"/>
      <c r="F13" s="18"/>
      <c r="G13" s="18"/>
      <c r="H13" s="18"/>
      <c r="I13" s="18"/>
      <c r="J13" s="31"/>
    </row>
    <row r="14" s="52" customFormat="1" ht="15.95" customHeight="1" spans="1:10">
      <c r="A14" s="34">
        <v>2101102</v>
      </c>
      <c r="B14" s="34" t="s">
        <v>66</v>
      </c>
      <c r="C14" s="18">
        <f t="shared" si="0"/>
        <v>7.29</v>
      </c>
      <c r="D14" s="18">
        <v>7.29</v>
      </c>
      <c r="E14" s="18"/>
      <c r="F14" s="18"/>
      <c r="G14" s="18"/>
      <c r="H14" s="18"/>
      <c r="I14" s="18"/>
      <c r="J14" s="31"/>
    </row>
    <row r="15" s="52" customFormat="1" ht="15.95" customHeight="1" spans="1:10">
      <c r="A15" s="34">
        <v>2101103</v>
      </c>
      <c r="B15" s="34" t="s">
        <v>67</v>
      </c>
      <c r="C15" s="18">
        <f t="shared" si="0"/>
        <v>29.24</v>
      </c>
      <c r="D15" s="18">
        <v>29.24</v>
      </c>
      <c r="E15" s="18"/>
      <c r="F15" s="18"/>
      <c r="G15" s="18"/>
      <c r="H15" s="18"/>
      <c r="I15" s="18"/>
      <c r="J15" s="31"/>
    </row>
    <row r="16" s="52" customFormat="1" ht="15.95" customHeight="1" spans="1:10">
      <c r="A16" s="34">
        <v>212</v>
      </c>
      <c r="B16" s="34" t="s">
        <v>68</v>
      </c>
      <c r="C16" s="18">
        <f t="shared" si="0"/>
        <v>15</v>
      </c>
      <c r="D16" s="18">
        <f>D17</f>
        <v>15</v>
      </c>
      <c r="E16" s="18"/>
      <c r="F16" s="18"/>
      <c r="G16" s="18"/>
      <c r="H16" s="18"/>
      <c r="I16" s="18"/>
      <c r="J16" s="31"/>
    </row>
    <row r="17" s="52" customFormat="1" ht="15.95" customHeight="1" spans="1:10">
      <c r="A17" s="34">
        <v>21202</v>
      </c>
      <c r="B17" s="34" t="s">
        <v>69</v>
      </c>
      <c r="C17" s="18">
        <f t="shared" si="0"/>
        <v>15</v>
      </c>
      <c r="D17" s="18">
        <f>D18</f>
        <v>15</v>
      </c>
      <c r="E17" s="18"/>
      <c r="F17" s="18"/>
      <c r="G17" s="18"/>
      <c r="H17" s="18"/>
      <c r="I17" s="18"/>
      <c r="J17" s="31"/>
    </row>
    <row r="18" s="52" customFormat="1" ht="15.95" customHeight="1" spans="1:10">
      <c r="A18" s="34">
        <v>2120201</v>
      </c>
      <c r="B18" s="34" t="s">
        <v>70</v>
      </c>
      <c r="C18" s="18">
        <f t="shared" si="0"/>
        <v>15</v>
      </c>
      <c r="D18" s="18">
        <v>15</v>
      </c>
      <c r="E18" s="18"/>
      <c r="F18" s="18"/>
      <c r="G18" s="18"/>
      <c r="H18" s="18"/>
      <c r="I18" s="18"/>
      <c r="J18" s="31"/>
    </row>
    <row r="19" s="52" customFormat="1" ht="15.95" customHeight="1" spans="1:10">
      <c r="A19" s="34">
        <v>213</v>
      </c>
      <c r="B19" s="34" t="s">
        <v>71</v>
      </c>
      <c r="C19" s="18">
        <f t="shared" si="0"/>
        <v>1526.2</v>
      </c>
      <c r="D19" s="18">
        <f>D20</f>
        <v>1526.2</v>
      </c>
      <c r="E19" s="18"/>
      <c r="F19" s="18"/>
      <c r="G19" s="18"/>
      <c r="H19" s="18"/>
      <c r="I19" s="18"/>
      <c r="J19" s="31"/>
    </row>
    <row r="20" s="52" customFormat="1" ht="15.95" customHeight="1" spans="1:10">
      <c r="A20" s="34">
        <v>21305</v>
      </c>
      <c r="B20" s="34" t="s">
        <v>72</v>
      </c>
      <c r="C20" s="18">
        <f t="shared" si="0"/>
        <v>1526.2</v>
      </c>
      <c r="D20" s="12">
        <f>SUM(D21:D25)</f>
        <v>1526.2</v>
      </c>
      <c r="E20" s="18"/>
      <c r="F20" s="18"/>
      <c r="G20" s="18"/>
      <c r="H20" s="18"/>
      <c r="I20" s="18"/>
      <c r="J20" s="31"/>
    </row>
    <row r="21" s="52" customFormat="1" ht="15.95" customHeight="1" spans="1:10">
      <c r="A21" s="34">
        <v>2130501</v>
      </c>
      <c r="B21" s="34" t="s">
        <v>73</v>
      </c>
      <c r="C21" s="18">
        <f t="shared" si="0"/>
        <v>295.91</v>
      </c>
      <c r="D21" s="18">
        <v>295.91</v>
      </c>
      <c r="E21" s="18"/>
      <c r="F21" s="18"/>
      <c r="G21" s="18"/>
      <c r="H21" s="18"/>
      <c r="I21" s="18"/>
      <c r="J21" s="31"/>
    </row>
    <row r="22" s="52" customFormat="1" ht="15.95" customHeight="1" spans="1:10">
      <c r="A22" s="34">
        <v>2130502</v>
      </c>
      <c r="B22" s="34" t="s">
        <v>74</v>
      </c>
      <c r="C22" s="18">
        <f t="shared" si="0"/>
        <v>147.33</v>
      </c>
      <c r="D22" s="18">
        <v>147.33</v>
      </c>
      <c r="E22" s="18"/>
      <c r="F22" s="18"/>
      <c r="G22" s="18"/>
      <c r="H22" s="18"/>
      <c r="I22" s="18"/>
      <c r="J22" s="31"/>
    </row>
    <row r="23" s="52" customFormat="1" ht="15.95" customHeight="1" spans="1:10">
      <c r="A23" s="34">
        <v>2130504</v>
      </c>
      <c r="B23" s="34" t="s">
        <v>75</v>
      </c>
      <c r="C23" s="18">
        <f t="shared" si="0"/>
        <v>100</v>
      </c>
      <c r="D23" s="18">
        <v>100</v>
      </c>
      <c r="E23" s="18"/>
      <c r="F23" s="18"/>
      <c r="G23" s="18"/>
      <c r="H23" s="18"/>
      <c r="I23" s="18"/>
      <c r="J23" s="31"/>
    </row>
    <row r="24" s="52" customFormat="1" ht="15.95" customHeight="1" spans="1:10">
      <c r="A24" s="34">
        <v>2130550</v>
      </c>
      <c r="B24" s="34" t="s">
        <v>76</v>
      </c>
      <c r="C24" s="18">
        <f t="shared" si="0"/>
        <v>182.69</v>
      </c>
      <c r="D24" s="18">
        <v>182.69</v>
      </c>
      <c r="E24" s="18"/>
      <c r="F24" s="18"/>
      <c r="G24" s="18"/>
      <c r="H24" s="18"/>
      <c r="I24" s="18"/>
      <c r="J24" s="31"/>
    </row>
    <row r="25" s="52" customFormat="1" ht="15.95" customHeight="1" spans="1:10">
      <c r="A25" s="34">
        <v>2130599</v>
      </c>
      <c r="B25" s="34" t="s">
        <v>77</v>
      </c>
      <c r="C25" s="18">
        <f t="shared" si="0"/>
        <v>800.27</v>
      </c>
      <c r="D25" s="18">
        <v>800.27</v>
      </c>
      <c r="E25" s="18"/>
      <c r="F25" s="18"/>
      <c r="G25" s="18"/>
      <c r="H25" s="18"/>
      <c r="I25" s="18"/>
      <c r="J25" s="31"/>
    </row>
    <row r="26" s="52" customFormat="1" ht="15.95" customHeight="1" spans="1:10">
      <c r="A26" s="34">
        <v>221</v>
      </c>
      <c r="B26" s="34" t="s">
        <v>78</v>
      </c>
      <c r="C26" s="18">
        <f t="shared" si="0"/>
        <v>36.74</v>
      </c>
      <c r="D26" s="18">
        <f>D27</f>
        <v>36.74</v>
      </c>
      <c r="E26" s="18"/>
      <c r="F26" s="18"/>
      <c r="G26" s="18"/>
      <c r="H26" s="18"/>
      <c r="I26" s="18"/>
      <c r="J26" s="31"/>
    </row>
    <row r="27" s="52" customFormat="1" ht="15.95" customHeight="1" spans="1:10">
      <c r="A27" s="34">
        <v>22102</v>
      </c>
      <c r="B27" s="34" t="s">
        <v>79</v>
      </c>
      <c r="C27" s="18">
        <f t="shared" si="0"/>
        <v>36.74</v>
      </c>
      <c r="D27" s="18">
        <f>D28</f>
        <v>36.74</v>
      </c>
      <c r="E27" s="18"/>
      <c r="F27" s="18"/>
      <c r="G27" s="18"/>
      <c r="H27" s="18"/>
      <c r="I27" s="18"/>
      <c r="J27" s="31"/>
    </row>
    <row r="28" s="52" customFormat="1" ht="15.95" customHeight="1" spans="1:10">
      <c r="A28" s="34">
        <v>2210201</v>
      </c>
      <c r="B28" s="34" t="s">
        <v>80</v>
      </c>
      <c r="C28" s="18">
        <f t="shared" si="0"/>
        <v>36.74</v>
      </c>
      <c r="D28" s="18">
        <v>36.74</v>
      </c>
      <c r="E28" s="18"/>
      <c r="F28" s="18"/>
      <c r="G28" s="18"/>
      <c r="H28" s="18"/>
      <c r="I28" s="18"/>
      <c r="J28" s="31"/>
    </row>
    <row r="29" ht="14.25" spans="1:10">
      <c r="A29" s="36" t="s">
        <v>81</v>
      </c>
      <c r="B29" s="36"/>
      <c r="C29" s="36"/>
      <c r="D29" s="36"/>
      <c r="E29" s="36"/>
      <c r="F29" s="36"/>
      <c r="G29" s="36"/>
      <c r="H29" s="36"/>
      <c r="I29" s="36"/>
      <c r="J29" s="43"/>
    </row>
    <row r="30" ht="14.25" spans="1:10">
      <c r="A30" s="43"/>
      <c r="B30" s="43"/>
      <c r="C30" s="43"/>
      <c r="D30" s="43"/>
      <c r="E30" s="43"/>
      <c r="F30" s="43"/>
      <c r="G30" s="43"/>
      <c r="H30" s="43"/>
      <c r="I30" s="43"/>
      <c r="J30" s="43"/>
    </row>
    <row r="31" ht="14.25" spans="1:10">
      <c r="A31" s="43"/>
      <c r="B31" s="43"/>
      <c r="C31" s="43"/>
      <c r="D31" s="43"/>
      <c r="E31" s="43"/>
      <c r="F31" s="43"/>
      <c r="G31" s="43"/>
      <c r="H31" s="43"/>
      <c r="I31" s="43"/>
      <c r="J31" s="43"/>
    </row>
  </sheetData>
  <mergeCells count="13">
    <mergeCell ref="A1:I1"/>
    <mergeCell ref="H2:I2"/>
    <mergeCell ref="A3:B3"/>
    <mergeCell ref="A5:B5"/>
    <mergeCell ref="A6:B6"/>
    <mergeCell ref="A29:I29"/>
    <mergeCell ref="C3:C4"/>
    <mergeCell ref="D3:D4"/>
    <mergeCell ref="E3:E4"/>
    <mergeCell ref="F3:F4"/>
    <mergeCell ref="G3:G4"/>
    <mergeCell ref="H3:H4"/>
    <mergeCell ref="I3:I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D21" sqref="D21"/>
    </sheetView>
  </sheetViews>
  <sheetFormatPr defaultColWidth="9" defaultRowHeight="14.25"/>
  <cols>
    <col min="1" max="1" width="9.75" style="43" customWidth="1"/>
    <col min="2" max="2" width="34.75" style="43" customWidth="1"/>
    <col min="3" max="3" width="14.125" style="43" customWidth="1"/>
    <col min="4" max="5" width="9.75" style="43" customWidth="1"/>
    <col min="6" max="6" width="16.875" style="43" customWidth="1"/>
    <col min="7" max="7" width="9.75" style="43" customWidth="1"/>
    <col min="8" max="8" width="20.75" style="43" customWidth="1"/>
    <col min="9" max="9" width="9" style="43"/>
    <col min="10" max="10" width="16.625" style="43" customWidth="1"/>
    <col min="11" max="16384" width="9" style="43"/>
  </cols>
  <sheetData>
    <row r="1" ht="27" customHeight="1" spans="1:8">
      <c r="A1" s="30" t="s">
        <v>82</v>
      </c>
      <c r="B1" s="30"/>
      <c r="C1" s="30"/>
      <c r="D1" s="30"/>
      <c r="E1" s="30"/>
      <c r="F1" s="30"/>
      <c r="G1" s="30"/>
      <c r="H1" s="30"/>
    </row>
    <row r="2" spans="7:8">
      <c r="G2" s="44" t="s">
        <v>47</v>
      </c>
      <c r="H2" s="44"/>
    </row>
    <row r="3" spans="1:8">
      <c r="A3" s="6" t="s">
        <v>48</v>
      </c>
      <c r="B3" s="6"/>
      <c r="C3" s="6" t="s">
        <v>38</v>
      </c>
      <c r="D3" s="6" t="s">
        <v>83</v>
      </c>
      <c r="E3" s="6" t="s">
        <v>84</v>
      </c>
      <c r="F3" s="6" t="s">
        <v>85</v>
      </c>
      <c r="G3" s="6" t="s">
        <v>86</v>
      </c>
      <c r="H3" s="6" t="s">
        <v>87</v>
      </c>
    </row>
    <row r="4" spans="1:8">
      <c r="A4" s="6" t="s">
        <v>55</v>
      </c>
      <c r="B4" s="6" t="s">
        <v>56</v>
      </c>
      <c r="C4" s="6"/>
      <c r="D4" s="6"/>
      <c r="E4" s="6"/>
      <c r="F4" s="6"/>
      <c r="G4" s="6"/>
      <c r="H4" s="6"/>
    </row>
    <row r="5" spans="1:8">
      <c r="A5" s="6" t="s">
        <v>57</v>
      </c>
      <c r="B5" s="6"/>
      <c r="C5" s="45">
        <v>1</v>
      </c>
      <c r="D5" s="45">
        <v>2</v>
      </c>
      <c r="E5" s="45">
        <v>3</v>
      </c>
      <c r="F5" s="45">
        <v>4</v>
      </c>
      <c r="G5" s="45">
        <v>5</v>
      </c>
      <c r="H5" s="45">
        <v>6</v>
      </c>
    </row>
    <row r="6" ht="18" customHeight="1" spans="1:8">
      <c r="A6" s="6" t="s">
        <v>58</v>
      </c>
      <c r="B6" s="6"/>
      <c r="C6" s="18">
        <f>C7+C11+C16+C19+C26</f>
        <v>1690.28</v>
      </c>
      <c r="D6" s="18">
        <f>D7+D11+D16+D19+D26</f>
        <v>612.78</v>
      </c>
      <c r="E6" s="18">
        <f>E7+E11+E16+E19+E26</f>
        <v>1077.5</v>
      </c>
      <c r="F6" s="46"/>
      <c r="G6" s="47"/>
      <c r="H6" s="48"/>
    </row>
    <row r="7" ht="18" customHeight="1" spans="1:10">
      <c r="A7" s="34">
        <v>208</v>
      </c>
      <c r="B7" s="34" t="s">
        <v>59</v>
      </c>
      <c r="C7" s="18">
        <f>D7+E7</f>
        <v>64.85</v>
      </c>
      <c r="D7" s="18">
        <f>D8</f>
        <v>64.85</v>
      </c>
      <c r="E7" s="18"/>
      <c r="F7" s="46"/>
      <c r="G7" s="46"/>
      <c r="H7" s="48"/>
      <c r="J7" s="50"/>
    </row>
    <row r="8" ht="18" customHeight="1" spans="1:10">
      <c r="A8" s="34">
        <v>20805</v>
      </c>
      <c r="B8" s="34" t="s">
        <v>60</v>
      </c>
      <c r="C8" s="18">
        <f t="shared" ref="C8:C28" si="0">D8+E8</f>
        <v>64.85</v>
      </c>
      <c r="D8" s="18">
        <f>SUM(D9:D10)</f>
        <v>64.85</v>
      </c>
      <c r="E8" s="18"/>
      <c r="F8" s="46"/>
      <c r="G8" s="46"/>
      <c r="H8" s="48"/>
      <c r="J8" s="50"/>
    </row>
    <row r="9" ht="18" customHeight="1" spans="1:10">
      <c r="A9" s="34">
        <v>2080501</v>
      </c>
      <c r="B9" s="34" t="s">
        <v>61</v>
      </c>
      <c r="C9" s="18">
        <f t="shared" si="0"/>
        <v>10.9</v>
      </c>
      <c r="D9" s="18">
        <v>10.9</v>
      </c>
      <c r="E9" s="18"/>
      <c r="F9" s="46"/>
      <c r="G9" s="46"/>
      <c r="H9" s="48"/>
      <c r="J9" s="50"/>
    </row>
    <row r="10" ht="18" customHeight="1" spans="1:10">
      <c r="A10" s="34">
        <v>2080505</v>
      </c>
      <c r="B10" s="35" t="s">
        <v>62</v>
      </c>
      <c r="C10" s="18">
        <f t="shared" si="0"/>
        <v>53.95</v>
      </c>
      <c r="D10" s="18">
        <v>53.95</v>
      </c>
      <c r="E10" s="18"/>
      <c r="F10" s="46"/>
      <c r="G10" s="46"/>
      <c r="H10" s="48"/>
      <c r="J10" s="50"/>
    </row>
    <row r="11" ht="18" customHeight="1" spans="1:10">
      <c r="A11" s="34">
        <v>210</v>
      </c>
      <c r="B11" s="34" t="s">
        <v>63</v>
      </c>
      <c r="C11" s="18">
        <f t="shared" si="0"/>
        <v>52.59</v>
      </c>
      <c r="D11" s="18">
        <f>D12</f>
        <v>52.59</v>
      </c>
      <c r="E11" s="18"/>
      <c r="F11" s="46"/>
      <c r="G11" s="46"/>
      <c r="H11" s="48"/>
      <c r="J11" s="50"/>
    </row>
    <row r="12" ht="18" customHeight="1" spans="1:10">
      <c r="A12" s="34">
        <v>21011</v>
      </c>
      <c r="B12" s="34" t="s">
        <v>64</v>
      </c>
      <c r="C12" s="18">
        <f t="shared" si="0"/>
        <v>52.59</v>
      </c>
      <c r="D12" s="18">
        <f>SUM(D13:D15)</f>
        <v>52.59</v>
      </c>
      <c r="E12" s="18"/>
      <c r="F12" s="46"/>
      <c r="G12" s="46"/>
      <c r="H12" s="48"/>
      <c r="J12" s="50"/>
    </row>
    <row r="13" ht="18" customHeight="1" spans="1:10">
      <c r="A13" s="34">
        <v>2101101</v>
      </c>
      <c r="B13" s="34" t="s">
        <v>65</v>
      </c>
      <c r="C13" s="18">
        <f t="shared" si="0"/>
        <v>16.06</v>
      </c>
      <c r="D13" s="18">
        <v>16.06</v>
      </c>
      <c r="E13" s="18"/>
      <c r="F13" s="46"/>
      <c r="G13" s="46"/>
      <c r="H13" s="48"/>
      <c r="J13" s="50"/>
    </row>
    <row r="14" ht="18" customHeight="1" spans="1:10">
      <c r="A14" s="34">
        <v>2101102</v>
      </c>
      <c r="B14" s="34" t="s">
        <v>66</v>
      </c>
      <c r="C14" s="18">
        <f t="shared" si="0"/>
        <v>7.29</v>
      </c>
      <c r="D14" s="18">
        <v>7.29</v>
      </c>
      <c r="E14" s="18"/>
      <c r="F14" s="46"/>
      <c r="G14" s="46"/>
      <c r="H14" s="48"/>
      <c r="J14" s="50"/>
    </row>
    <row r="15" ht="18" customHeight="1" spans="1:10">
      <c r="A15" s="34">
        <v>2101103</v>
      </c>
      <c r="B15" s="34" t="s">
        <v>67</v>
      </c>
      <c r="C15" s="18">
        <f t="shared" si="0"/>
        <v>29.24</v>
      </c>
      <c r="D15" s="18">
        <v>29.24</v>
      </c>
      <c r="E15" s="18"/>
      <c r="F15" s="46"/>
      <c r="G15" s="46"/>
      <c r="H15" s="48"/>
      <c r="J15" s="50"/>
    </row>
    <row r="16" ht="18" customHeight="1" spans="1:10">
      <c r="A16" s="34">
        <v>212</v>
      </c>
      <c r="B16" s="34" t="s">
        <v>68</v>
      </c>
      <c r="C16" s="18">
        <f t="shared" si="0"/>
        <v>9.9</v>
      </c>
      <c r="D16" s="18"/>
      <c r="E16" s="18">
        <f>E17</f>
        <v>9.9</v>
      </c>
      <c r="F16" s="46"/>
      <c r="G16" s="46"/>
      <c r="H16" s="48"/>
      <c r="J16" s="50"/>
    </row>
    <row r="17" ht="18" customHeight="1" spans="1:10">
      <c r="A17" s="34">
        <v>21202</v>
      </c>
      <c r="B17" s="34" t="s">
        <v>69</v>
      </c>
      <c r="C17" s="18">
        <f t="shared" si="0"/>
        <v>9.9</v>
      </c>
      <c r="D17" s="18"/>
      <c r="E17" s="18">
        <v>9.9</v>
      </c>
      <c r="F17" s="46"/>
      <c r="G17" s="46"/>
      <c r="H17" s="48"/>
      <c r="J17" s="50"/>
    </row>
    <row r="18" ht="18" customHeight="1" spans="1:10">
      <c r="A18" s="34">
        <v>2120201</v>
      </c>
      <c r="B18" s="34" t="s">
        <v>70</v>
      </c>
      <c r="C18" s="18">
        <f t="shared" si="0"/>
        <v>9.9</v>
      </c>
      <c r="D18" s="18"/>
      <c r="E18" s="18">
        <v>9.9</v>
      </c>
      <c r="F18" s="46"/>
      <c r="G18" s="46"/>
      <c r="H18" s="48"/>
      <c r="J18" s="50"/>
    </row>
    <row r="19" ht="18" customHeight="1" spans="1:10">
      <c r="A19" s="34">
        <v>213</v>
      </c>
      <c r="B19" s="34" t="s">
        <v>71</v>
      </c>
      <c r="C19" s="18">
        <f>SUM(C21:C25)</f>
        <v>1526.2</v>
      </c>
      <c r="D19" s="18">
        <f>SUM(D21:D24)</f>
        <v>458.6</v>
      </c>
      <c r="E19" s="18">
        <f>SUM(E22:E25)</f>
        <v>1067.6</v>
      </c>
      <c r="F19" s="46"/>
      <c r="G19" s="46"/>
      <c r="H19" s="48"/>
      <c r="J19" s="50"/>
    </row>
    <row r="20" ht="18" customHeight="1" spans="1:10">
      <c r="A20" s="34">
        <v>21305</v>
      </c>
      <c r="B20" s="34" t="s">
        <v>72</v>
      </c>
      <c r="C20" s="18">
        <f t="shared" si="0"/>
        <v>1526.2</v>
      </c>
      <c r="D20" s="18">
        <f>D21+D24</f>
        <v>458.6</v>
      </c>
      <c r="E20" s="18">
        <f>SUM(E22:E25)</f>
        <v>1067.6</v>
      </c>
      <c r="F20" s="46"/>
      <c r="G20" s="46"/>
      <c r="H20" s="48"/>
      <c r="J20" s="50"/>
    </row>
    <row r="21" ht="18" customHeight="1" spans="1:10">
      <c r="A21" s="34">
        <v>2130501</v>
      </c>
      <c r="B21" s="34" t="s">
        <v>73</v>
      </c>
      <c r="C21" s="18">
        <f t="shared" si="0"/>
        <v>295.91</v>
      </c>
      <c r="D21" s="18">
        <v>295.91</v>
      </c>
      <c r="E21" s="18"/>
      <c r="F21" s="46"/>
      <c r="G21" s="46"/>
      <c r="H21" s="48"/>
      <c r="J21" s="50"/>
    </row>
    <row r="22" ht="18" customHeight="1" spans="1:10">
      <c r="A22" s="34">
        <v>2130502</v>
      </c>
      <c r="B22" s="34" t="s">
        <v>74</v>
      </c>
      <c r="C22" s="18">
        <f t="shared" si="0"/>
        <v>147.33</v>
      </c>
      <c r="D22" s="18"/>
      <c r="E22" s="18">
        <v>147.33</v>
      </c>
      <c r="F22" s="46"/>
      <c r="G22" s="46"/>
      <c r="H22" s="48"/>
      <c r="J22" s="50"/>
    </row>
    <row r="23" ht="18" customHeight="1" spans="1:10">
      <c r="A23" s="34">
        <v>2130504</v>
      </c>
      <c r="B23" s="34" t="s">
        <v>75</v>
      </c>
      <c r="C23" s="18">
        <f t="shared" si="0"/>
        <v>100</v>
      </c>
      <c r="D23" s="18"/>
      <c r="E23" s="18">
        <v>100</v>
      </c>
      <c r="F23" s="46"/>
      <c r="G23" s="46"/>
      <c r="H23" s="48"/>
      <c r="J23" s="50"/>
    </row>
    <row r="24" ht="18" customHeight="1" spans="1:10">
      <c r="A24" s="34">
        <v>2130550</v>
      </c>
      <c r="B24" s="34" t="s">
        <v>76</v>
      </c>
      <c r="C24" s="18">
        <f t="shared" si="0"/>
        <v>182.69</v>
      </c>
      <c r="D24" s="18">
        <v>162.69</v>
      </c>
      <c r="E24" s="18">
        <v>20</v>
      </c>
      <c r="F24" s="46"/>
      <c r="G24" s="46"/>
      <c r="H24" s="48"/>
      <c r="J24" s="51"/>
    </row>
    <row r="25" ht="18" customHeight="1" spans="1:8">
      <c r="A25" s="34">
        <v>2130599</v>
      </c>
      <c r="B25" s="34" t="s">
        <v>77</v>
      </c>
      <c r="C25" s="18">
        <f t="shared" si="0"/>
        <v>800.27</v>
      </c>
      <c r="D25" s="18"/>
      <c r="E25" s="18">
        <v>800.27</v>
      </c>
      <c r="F25" s="46"/>
      <c r="G25" s="46"/>
      <c r="H25" s="48"/>
    </row>
    <row r="26" ht="18" customHeight="1" spans="1:8">
      <c r="A26" s="34">
        <v>221</v>
      </c>
      <c r="B26" s="34" t="s">
        <v>78</v>
      </c>
      <c r="C26" s="18">
        <f t="shared" si="0"/>
        <v>36.74</v>
      </c>
      <c r="D26" s="18">
        <f>D27</f>
        <v>36.74</v>
      </c>
      <c r="E26" s="18"/>
      <c r="F26" s="46"/>
      <c r="G26" s="46"/>
      <c r="H26" s="48"/>
    </row>
    <row r="27" ht="18" customHeight="1" spans="1:8">
      <c r="A27" s="34">
        <v>22102</v>
      </c>
      <c r="B27" s="34" t="s">
        <v>79</v>
      </c>
      <c r="C27" s="18">
        <f t="shared" si="0"/>
        <v>36.74</v>
      </c>
      <c r="D27" s="18">
        <f>D28</f>
        <v>36.74</v>
      </c>
      <c r="E27" s="18"/>
      <c r="F27" s="46"/>
      <c r="G27" s="46"/>
      <c r="H27" s="48"/>
    </row>
    <row r="28" ht="18" customHeight="1" spans="1:8">
      <c r="A28" s="34">
        <v>2210201</v>
      </c>
      <c r="B28" s="34" t="s">
        <v>80</v>
      </c>
      <c r="C28" s="18">
        <f t="shared" si="0"/>
        <v>36.74</v>
      </c>
      <c r="D28" s="18">
        <v>36.74</v>
      </c>
      <c r="E28" s="18"/>
      <c r="F28" s="46"/>
      <c r="G28" s="46"/>
      <c r="H28" s="48"/>
    </row>
    <row r="29" ht="28.5" customHeight="1" spans="1:8">
      <c r="A29" s="49" t="s">
        <v>88</v>
      </c>
      <c r="B29" s="49"/>
      <c r="C29" s="49"/>
      <c r="D29" s="49"/>
      <c r="E29" s="49"/>
      <c r="F29" s="49"/>
      <c r="G29" s="49"/>
      <c r="H29" s="49"/>
    </row>
  </sheetData>
  <mergeCells count="12">
    <mergeCell ref="A1:H1"/>
    <mergeCell ref="G2:H2"/>
    <mergeCell ref="A3:B3"/>
    <mergeCell ref="A5:B5"/>
    <mergeCell ref="A6:B6"/>
    <mergeCell ref="A29:H29"/>
    <mergeCell ref="C3:C4"/>
    <mergeCell ref="D3:D4"/>
    <mergeCell ref="E3:E4"/>
    <mergeCell ref="F3:F4"/>
    <mergeCell ref="G3:G4"/>
    <mergeCell ref="H3:H4"/>
  </mergeCells>
  <printOptions horizontalCentered="1"/>
  <pageMargins left="0.707638888888889" right="0.707638888888889" top="0.55" bottom="0.354166666666667" header="0.313888888888889" footer="0.313888888888889"/>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zoomScale="90" zoomScaleNormal="90" topLeftCell="A7" workbookViewId="0">
      <selection activeCell="F13" sqref="F13:F24"/>
    </sheetView>
  </sheetViews>
  <sheetFormatPr defaultColWidth="9" defaultRowHeight="13.5" outlineLevelCol="7"/>
  <cols>
    <col min="1" max="1" width="27.875" style="16" customWidth="1"/>
    <col min="2" max="2" width="4.5" style="37" customWidth="1"/>
    <col min="3" max="3" width="9.5" style="37" customWidth="1"/>
    <col min="4" max="4" width="26.2416666666667" style="37" customWidth="1"/>
    <col min="5" max="5" width="4.375" style="37" customWidth="1"/>
    <col min="6" max="6" width="10.375" style="37" customWidth="1"/>
    <col min="7" max="7" width="10.75" style="37" customWidth="1"/>
    <col min="8" max="8" width="9.125" style="37" customWidth="1"/>
    <col min="9" max="16384" width="9" style="37"/>
  </cols>
  <sheetData>
    <row r="1" ht="26.25" customHeight="1" spans="1:8">
      <c r="A1" s="2" t="s">
        <v>89</v>
      </c>
      <c r="B1" s="2"/>
      <c r="C1" s="2"/>
      <c r="D1" s="2"/>
      <c r="E1" s="2"/>
      <c r="F1" s="2"/>
      <c r="G1" s="2"/>
      <c r="H1" s="2"/>
    </row>
    <row r="2" ht="14.25" spans="1:8">
      <c r="A2" s="20" t="s">
        <v>90</v>
      </c>
      <c r="B2" s="20"/>
      <c r="C2" s="20"/>
      <c r="D2" s="20"/>
      <c r="E2" s="20"/>
      <c r="F2" s="20"/>
      <c r="G2" s="20"/>
      <c r="H2" s="20"/>
    </row>
    <row r="3" ht="21.75" customHeight="1" spans="1:8">
      <c r="A3" s="6" t="s">
        <v>91</v>
      </c>
      <c r="B3" s="6"/>
      <c r="C3" s="6"/>
      <c r="D3" s="6" t="s">
        <v>92</v>
      </c>
      <c r="E3" s="6"/>
      <c r="F3" s="6"/>
      <c r="G3" s="6"/>
      <c r="H3" s="6"/>
    </row>
    <row r="4" ht="55.5" customHeight="1" spans="1:8">
      <c r="A4" s="6" t="s">
        <v>93</v>
      </c>
      <c r="B4" s="6" t="s">
        <v>94</v>
      </c>
      <c r="C4" s="6" t="s">
        <v>95</v>
      </c>
      <c r="D4" s="6" t="s">
        <v>93</v>
      </c>
      <c r="E4" s="6" t="s">
        <v>94</v>
      </c>
      <c r="F4" s="6" t="s">
        <v>58</v>
      </c>
      <c r="G4" s="6" t="s">
        <v>96</v>
      </c>
      <c r="H4" s="38" t="s">
        <v>97</v>
      </c>
    </row>
    <row r="5" ht="14.25" spans="1:8">
      <c r="A5" s="6" t="s">
        <v>98</v>
      </c>
      <c r="B5" s="22"/>
      <c r="C5" s="7">
        <v>1</v>
      </c>
      <c r="D5" s="6" t="s">
        <v>98</v>
      </c>
      <c r="E5" s="22"/>
      <c r="F5" s="7">
        <v>2</v>
      </c>
      <c r="G5" s="7">
        <v>3</v>
      </c>
      <c r="H5" s="7">
        <v>4</v>
      </c>
    </row>
    <row r="6" ht="20.1" customHeight="1" spans="1:8">
      <c r="A6" s="39" t="s">
        <v>99</v>
      </c>
      <c r="B6" s="7">
        <v>1</v>
      </c>
      <c r="C6" s="18">
        <v>1695.38</v>
      </c>
      <c r="D6" s="22" t="s">
        <v>8</v>
      </c>
      <c r="E6" s="7">
        <v>30</v>
      </c>
      <c r="F6" s="18"/>
      <c r="G6" s="18"/>
      <c r="H6" s="18"/>
    </row>
    <row r="7" ht="20.1" customHeight="1" spans="1:8">
      <c r="A7" s="39" t="s">
        <v>100</v>
      </c>
      <c r="B7" s="7">
        <v>2</v>
      </c>
      <c r="C7" s="18"/>
      <c r="D7" s="22" t="s">
        <v>10</v>
      </c>
      <c r="E7" s="7">
        <v>31</v>
      </c>
      <c r="F7" s="18"/>
      <c r="G7" s="18"/>
      <c r="H7" s="18"/>
    </row>
    <row r="8" ht="20.1" customHeight="1" spans="1:8">
      <c r="A8" s="7"/>
      <c r="B8" s="7">
        <v>3</v>
      </c>
      <c r="C8" s="18"/>
      <c r="D8" s="22" t="s">
        <v>12</v>
      </c>
      <c r="E8" s="7">
        <v>32</v>
      </c>
      <c r="F8" s="18"/>
      <c r="G8" s="18"/>
      <c r="H8" s="18"/>
    </row>
    <row r="9" ht="20.1" customHeight="1" spans="1:8">
      <c r="A9" s="7"/>
      <c r="B9" s="7">
        <v>4</v>
      </c>
      <c r="C9" s="18"/>
      <c r="D9" s="22" t="s">
        <v>14</v>
      </c>
      <c r="E9" s="7">
        <v>33</v>
      </c>
      <c r="F9" s="18"/>
      <c r="G9" s="18"/>
      <c r="H9" s="18"/>
    </row>
    <row r="10" ht="20.1" customHeight="1" spans="1:8">
      <c r="A10" s="7"/>
      <c r="B10" s="7">
        <v>5</v>
      </c>
      <c r="C10" s="18"/>
      <c r="D10" s="22" t="s">
        <v>16</v>
      </c>
      <c r="E10" s="7">
        <v>34</v>
      </c>
      <c r="F10" s="18"/>
      <c r="G10" s="18"/>
      <c r="H10" s="18"/>
    </row>
    <row r="11" ht="20.1" customHeight="1" spans="1:8">
      <c r="A11" s="7"/>
      <c r="B11" s="7">
        <v>6</v>
      </c>
      <c r="C11" s="18"/>
      <c r="D11" s="22" t="s">
        <v>18</v>
      </c>
      <c r="E11" s="7">
        <v>35</v>
      </c>
      <c r="F11" s="18"/>
      <c r="G11" s="18"/>
      <c r="H11" s="18"/>
    </row>
    <row r="12" ht="20.1" customHeight="1" spans="1:8">
      <c r="A12" s="7"/>
      <c r="B12" s="7">
        <v>7</v>
      </c>
      <c r="C12" s="18"/>
      <c r="D12" s="22" t="s">
        <v>20</v>
      </c>
      <c r="E12" s="7">
        <v>36</v>
      </c>
      <c r="F12" s="18"/>
      <c r="G12" s="18"/>
      <c r="H12" s="18"/>
    </row>
    <row r="13" ht="20.1" customHeight="1" spans="1:8">
      <c r="A13" s="7"/>
      <c r="B13" s="7">
        <v>8</v>
      </c>
      <c r="C13" s="18"/>
      <c r="D13" s="22" t="s">
        <v>21</v>
      </c>
      <c r="E13" s="7">
        <v>37</v>
      </c>
      <c r="F13" s="18">
        <f>G13</f>
        <v>64.85</v>
      </c>
      <c r="G13" s="18">
        <v>64.85</v>
      </c>
      <c r="H13" s="18"/>
    </row>
    <row r="14" ht="20.1" customHeight="1" spans="1:8">
      <c r="A14" s="7"/>
      <c r="B14" s="7">
        <v>9</v>
      </c>
      <c r="C14" s="18"/>
      <c r="D14" s="40" t="s">
        <v>22</v>
      </c>
      <c r="E14" s="7">
        <v>38</v>
      </c>
      <c r="F14" s="18">
        <f t="shared" ref="F14:F24" si="0">G14</f>
        <v>52.59</v>
      </c>
      <c r="G14" s="18">
        <v>52.59</v>
      </c>
      <c r="H14" s="18"/>
    </row>
    <row r="15" ht="20.1" customHeight="1" spans="1:8">
      <c r="A15" s="7"/>
      <c r="B15" s="7">
        <v>10</v>
      </c>
      <c r="C15" s="18"/>
      <c r="D15" s="22" t="s">
        <v>23</v>
      </c>
      <c r="E15" s="7">
        <v>39</v>
      </c>
      <c r="F15" s="18"/>
      <c r="G15" s="18"/>
      <c r="H15" s="18"/>
    </row>
    <row r="16" ht="20.1" customHeight="1" spans="1:8">
      <c r="A16" s="7"/>
      <c r="B16" s="7">
        <v>11</v>
      </c>
      <c r="C16" s="18"/>
      <c r="D16" s="22" t="s">
        <v>24</v>
      </c>
      <c r="E16" s="7">
        <v>40</v>
      </c>
      <c r="F16" s="18">
        <f>G16</f>
        <v>9.9</v>
      </c>
      <c r="G16" s="18">
        <v>9.9</v>
      </c>
      <c r="H16" s="18"/>
    </row>
    <row r="17" ht="20.1" customHeight="1" spans="1:8">
      <c r="A17" s="6"/>
      <c r="B17" s="7">
        <v>12</v>
      </c>
      <c r="C17" s="18"/>
      <c r="D17" s="22" t="s">
        <v>25</v>
      </c>
      <c r="E17" s="7">
        <v>41</v>
      </c>
      <c r="F17" s="18">
        <f t="shared" si="0"/>
        <v>1526.2</v>
      </c>
      <c r="G17" s="18">
        <v>1526.2</v>
      </c>
      <c r="H17" s="18"/>
    </row>
    <row r="18" ht="20.1" customHeight="1" spans="1:8">
      <c r="A18" s="6"/>
      <c r="B18" s="7">
        <v>13</v>
      </c>
      <c r="C18" s="18"/>
      <c r="D18" s="34" t="s">
        <v>26</v>
      </c>
      <c r="E18" s="7">
        <v>42</v>
      </c>
      <c r="F18" s="18"/>
      <c r="G18" s="18"/>
      <c r="H18" s="18"/>
    </row>
    <row r="19" ht="20.1" customHeight="1" spans="1:8">
      <c r="A19" s="6"/>
      <c r="B19" s="7">
        <v>14</v>
      </c>
      <c r="C19" s="18"/>
      <c r="D19" s="41" t="s">
        <v>27</v>
      </c>
      <c r="E19" s="7">
        <v>43</v>
      </c>
      <c r="F19" s="18"/>
      <c r="G19" s="18"/>
      <c r="H19" s="18"/>
    </row>
    <row r="20" ht="20.1" customHeight="1" spans="1:8">
      <c r="A20" s="6"/>
      <c r="B20" s="7">
        <v>15</v>
      </c>
      <c r="C20" s="18"/>
      <c r="D20" s="34" t="s">
        <v>28</v>
      </c>
      <c r="E20" s="7">
        <v>44</v>
      </c>
      <c r="F20" s="18"/>
      <c r="G20" s="18"/>
      <c r="H20" s="18"/>
    </row>
    <row r="21" ht="20.1" customHeight="1" spans="1:8">
      <c r="A21" s="6"/>
      <c r="B21" s="7">
        <v>16</v>
      </c>
      <c r="C21" s="18"/>
      <c r="D21" s="34" t="s">
        <v>29</v>
      </c>
      <c r="E21" s="7">
        <v>45</v>
      </c>
      <c r="F21" s="18"/>
      <c r="G21" s="18"/>
      <c r="H21" s="18"/>
    </row>
    <row r="22" ht="20.1" customHeight="1" spans="1:8">
      <c r="A22" s="6"/>
      <c r="B22" s="7">
        <v>17</v>
      </c>
      <c r="C22" s="18"/>
      <c r="D22" s="34" t="s">
        <v>30</v>
      </c>
      <c r="E22" s="7">
        <v>46</v>
      </c>
      <c r="F22" s="18"/>
      <c r="G22" s="18"/>
      <c r="H22" s="18"/>
    </row>
    <row r="23" ht="20.1" customHeight="1" spans="1:8">
      <c r="A23" s="6"/>
      <c r="B23" s="7">
        <v>18</v>
      </c>
      <c r="C23" s="18"/>
      <c r="D23" s="41" t="s">
        <v>31</v>
      </c>
      <c r="E23" s="7">
        <v>47</v>
      </c>
      <c r="F23" s="18"/>
      <c r="G23" s="18"/>
      <c r="H23" s="18"/>
    </row>
    <row r="24" ht="20.1" customHeight="1" spans="1:8">
      <c r="A24" s="6"/>
      <c r="B24" s="7">
        <v>19</v>
      </c>
      <c r="C24" s="18"/>
      <c r="D24" s="34" t="s">
        <v>32</v>
      </c>
      <c r="E24" s="7">
        <v>48</v>
      </c>
      <c r="F24" s="18">
        <f t="shared" si="0"/>
        <v>36.74</v>
      </c>
      <c r="G24" s="18">
        <v>36.74</v>
      </c>
      <c r="H24" s="18"/>
    </row>
    <row r="25" ht="20.1" customHeight="1" spans="1:8">
      <c r="A25" s="6"/>
      <c r="B25" s="7">
        <v>20</v>
      </c>
      <c r="C25" s="18"/>
      <c r="D25" s="34" t="s">
        <v>33</v>
      </c>
      <c r="E25" s="7">
        <v>49</v>
      </c>
      <c r="F25" s="18"/>
      <c r="G25" s="18"/>
      <c r="H25" s="18"/>
    </row>
    <row r="26" ht="20.1" customHeight="1" spans="1:8">
      <c r="A26" s="6"/>
      <c r="B26" s="7">
        <v>21</v>
      </c>
      <c r="C26" s="18"/>
      <c r="D26" s="34" t="s">
        <v>34</v>
      </c>
      <c r="E26" s="7">
        <v>50</v>
      </c>
      <c r="F26" s="18"/>
      <c r="G26" s="18"/>
      <c r="H26" s="18"/>
    </row>
    <row r="27" ht="20.1" customHeight="1" spans="1:8">
      <c r="A27" s="6"/>
      <c r="B27" s="7">
        <v>22</v>
      </c>
      <c r="C27" s="18"/>
      <c r="D27" s="34" t="s">
        <v>35</v>
      </c>
      <c r="E27" s="7">
        <v>51</v>
      </c>
      <c r="F27" s="18"/>
      <c r="G27" s="18"/>
      <c r="H27" s="18"/>
    </row>
    <row r="28" ht="20.1" customHeight="1" spans="1:8">
      <c r="A28" s="6"/>
      <c r="B28" s="7">
        <v>23</v>
      </c>
      <c r="C28" s="18"/>
      <c r="D28" s="34" t="s">
        <v>36</v>
      </c>
      <c r="E28" s="7">
        <v>52</v>
      </c>
      <c r="F28" s="18"/>
      <c r="G28" s="18"/>
      <c r="H28" s="18"/>
    </row>
    <row r="29" ht="20.1" customHeight="1" spans="1:8">
      <c r="A29" s="6" t="s">
        <v>37</v>
      </c>
      <c r="B29" s="7">
        <v>24</v>
      </c>
      <c r="C29" s="18">
        <f>C6</f>
        <v>1695.38</v>
      </c>
      <c r="D29" s="6" t="s">
        <v>38</v>
      </c>
      <c r="E29" s="7">
        <v>53</v>
      </c>
      <c r="F29" s="18">
        <f>SUM(F13:F24)</f>
        <v>1690.28</v>
      </c>
      <c r="G29" s="18"/>
      <c r="H29" s="18"/>
    </row>
    <row r="30" ht="20.1" customHeight="1" spans="1:8">
      <c r="A30" s="6" t="s">
        <v>101</v>
      </c>
      <c r="B30" s="7">
        <v>25</v>
      </c>
      <c r="C30" s="18">
        <v>104.26</v>
      </c>
      <c r="D30" s="6" t="s">
        <v>102</v>
      </c>
      <c r="E30" s="7">
        <v>54</v>
      </c>
      <c r="F30" s="18">
        <v>109.36</v>
      </c>
      <c r="G30" s="18"/>
      <c r="H30" s="18"/>
    </row>
    <row r="31" ht="20.1" customHeight="1" spans="1:8">
      <c r="A31" s="6" t="s">
        <v>103</v>
      </c>
      <c r="B31" s="7">
        <v>26</v>
      </c>
      <c r="C31" s="18">
        <f>C30</f>
        <v>104.26</v>
      </c>
      <c r="D31" s="22"/>
      <c r="E31" s="7">
        <v>55</v>
      </c>
      <c r="F31" s="18"/>
      <c r="G31" s="18"/>
      <c r="H31" s="18"/>
    </row>
    <row r="32" ht="20.1" customHeight="1" spans="1:8">
      <c r="A32" s="38" t="s">
        <v>104</v>
      </c>
      <c r="B32" s="7">
        <v>27</v>
      </c>
      <c r="C32" s="18"/>
      <c r="D32" s="22"/>
      <c r="E32" s="7">
        <v>56</v>
      </c>
      <c r="F32" s="18"/>
      <c r="G32" s="18"/>
      <c r="H32" s="18"/>
    </row>
    <row r="33" ht="20.1" customHeight="1" spans="1:8">
      <c r="A33" s="7"/>
      <c r="B33" s="7">
        <v>28</v>
      </c>
      <c r="C33" s="18"/>
      <c r="D33" s="22"/>
      <c r="E33" s="7">
        <v>57</v>
      </c>
      <c r="F33" s="18"/>
      <c r="G33" s="18"/>
      <c r="H33" s="18"/>
    </row>
    <row r="34" ht="20.1" customHeight="1" spans="1:8">
      <c r="A34" s="6" t="s">
        <v>58</v>
      </c>
      <c r="B34" s="7">
        <v>29</v>
      </c>
      <c r="C34" s="18">
        <f>C29+C30</f>
        <v>1799.64</v>
      </c>
      <c r="D34" s="6" t="s">
        <v>58</v>
      </c>
      <c r="E34" s="7">
        <v>58</v>
      </c>
      <c r="F34" s="18">
        <f>F29+F30</f>
        <v>1799.64</v>
      </c>
      <c r="G34" s="18"/>
      <c r="H34" s="18"/>
    </row>
    <row r="35" ht="23.25" customHeight="1" spans="1:8">
      <c r="A35" s="42" t="s">
        <v>105</v>
      </c>
      <c r="B35" s="42"/>
      <c r="C35" s="42"/>
      <c r="D35" s="42"/>
      <c r="E35" s="42"/>
      <c r="F35" s="42"/>
      <c r="G35" s="42"/>
      <c r="H35" s="42"/>
    </row>
  </sheetData>
  <mergeCells count="11">
    <mergeCell ref="A1:H1"/>
    <mergeCell ref="A2:H2"/>
    <mergeCell ref="A3:C3"/>
    <mergeCell ref="D3:H3"/>
    <mergeCell ref="F29:H29"/>
    <mergeCell ref="F30:H30"/>
    <mergeCell ref="F31:H31"/>
    <mergeCell ref="F32:H32"/>
    <mergeCell ref="F33:H33"/>
    <mergeCell ref="F34:H34"/>
    <mergeCell ref="A35:H35"/>
  </mergeCells>
  <printOptions horizontalCentered="1"/>
  <pageMargins left="0.15625" right="0.15625" top="0.471527777777778" bottom="0.511805555555556"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opLeftCell="A4" workbookViewId="0">
      <selection activeCell="A22" sqref="$A22:$XFD22"/>
    </sheetView>
  </sheetViews>
  <sheetFormatPr defaultColWidth="9" defaultRowHeight="13.5" outlineLevelCol="5"/>
  <cols>
    <col min="1" max="1" width="20.5" style="1" customWidth="1"/>
    <col min="2" max="2" width="34.5" style="1" customWidth="1"/>
    <col min="3" max="3" width="25.25" style="1" customWidth="1"/>
    <col min="4" max="4" width="19.5" style="1" customWidth="1"/>
    <col min="5" max="5" width="20.25" style="1" customWidth="1"/>
    <col min="6" max="16384" width="9" style="1"/>
  </cols>
  <sheetData>
    <row r="1" ht="30" customHeight="1" spans="1:6">
      <c r="A1" s="30" t="s">
        <v>106</v>
      </c>
      <c r="B1" s="30"/>
      <c r="C1" s="30"/>
      <c r="D1" s="30"/>
      <c r="E1" s="30"/>
      <c r="F1" s="31"/>
    </row>
    <row r="2" ht="15" customHeight="1" spans="1:6">
      <c r="A2" s="31"/>
      <c r="B2" s="31"/>
      <c r="C2" s="31"/>
      <c r="D2" s="31"/>
      <c r="E2" s="32" t="s">
        <v>47</v>
      </c>
      <c r="F2" s="31"/>
    </row>
    <row r="3" ht="18" customHeight="1" spans="1:6">
      <c r="A3" s="6" t="s">
        <v>48</v>
      </c>
      <c r="B3" s="6"/>
      <c r="C3" s="6" t="s">
        <v>58</v>
      </c>
      <c r="D3" s="6" t="s">
        <v>83</v>
      </c>
      <c r="E3" s="6" t="s">
        <v>84</v>
      </c>
      <c r="F3" s="31"/>
    </row>
    <row r="4" ht="18" customHeight="1" spans="1:6">
      <c r="A4" s="6" t="s">
        <v>55</v>
      </c>
      <c r="B4" s="6" t="s">
        <v>56</v>
      </c>
      <c r="C4" s="6"/>
      <c r="D4" s="6"/>
      <c r="E4" s="6"/>
      <c r="F4" s="31"/>
    </row>
    <row r="5" ht="18" customHeight="1" spans="1:6">
      <c r="A5" s="33" t="s">
        <v>57</v>
      </c>
      <c r="B5" s="33"/>
      <c r="C5" s="7">
        <v>1</v>
      </c>
      <c r="D5" s="7">
        <v>2</v>
      </c>
      <c r="E5" s="7">
        <v>3</v>
      </c>
      <c r="F5" s="31"/>
    </row>
    <row r="6" ht="18" customHeight="1" spans="1:6">
      <c r="A6" s="6" t="s">
        <v>58</v>
      </c>
      <c r="B6" s="6"/>
      <c r="C6" s="18">
        <f>C7+C11+C16+C19+C26</f>
        <v>1690.28</v>
      </c>
      <c r="D6" s="18">
        <f>D7+D11+D16+D19+D26</f>
        <v>612.78</v>
      </c>
      <c r="E6" s="18">
        <f>E7+E11+E16+E19+E26</f>
        <v>1077.5</v>
      </c>
      <c r="F6" s="31"/>
    </row>
    <row r="7" ht="18" customHeight="1" spans="1:6">
      <c r="A7" s="34">
        <v>208</v>
      </c>
      <c r="B7" s="34" t="s">
        <v>59</v>
      </c>
      <c r="C7" s="18">
        <f t="shared" ref="C7:C18" si="0">D7+E7</f>
        <v>64.85</v>
      </c>
      <c r="D7" s="18">
        <f>D8</f>
        <v>64.85</v>
      </c>
      <c r="E7" s="18"/>
      <c r="F7" s="31"/>
    </row>
    <row r="8" ht="18" customHeight="1" spans="1:6">
      <c r="A8" s="34">
        <v>20805</v>
      </c>
      <c r="B8" s="34" t="s">
        <v>60</v>
      </c>
      <c r="C8" s="18">
        <f t="shared" si="0"/>
        <v>64.85</v>
      </c>
      <c r="D8" s="18">
        <f>SUM(D9:D10)</f>
        <v>64.85</v>
      </c>
      <c r="E8" s="18"/>
      <c r="F8" s="31"/>
    </row>
    <row r="9" ht="18" customHeight="1" spans="1:6">
      <c r="A9" s="34">
        <v>2080501</v>
      </c>
      <c r="B9" s="34" t="s">
        <v>61</v>
      </c>
      <c r="C9" s="18">
        <f t="shared" si="0"/>
        <v>10.9</v>
      </c>
      <c r="D9" s="18">
        <v>10.9</v>
      </c>
      <c r="E9" s="18"/>
      <c r="F9" s="31"/>
    </row>
    <row r="10" ht="18" customHeight="1" spans="1:6">
      <c r="A10" s="34">
        <v>2080505</v>
      </c>
      <c r="B10" s="35" t="s">
        <v>62</v>
      </c>
      <c r="C10" s="18">
        <f t="shared" si="0"/>
        <v>53.95</v>
      </c>
      <c r="D10" s="18">
        <v>53.95</v>
      </c>
      <c r="E10" s="18"/>
      <c r="F10" s="31"/>
    </row>
    <row r="11" ht="18" customHeight="1" spans="1:6">
      <c r="A11" s="34">
        <v>210</v>
      </c>
      <c r="B11" s="34" t="s">
        <v>63</v>
      </c>
      <c r="C11" s="18">
        <f t="shared" si="0"/>
        <v>52.59</v>
      </c>
      <c r="D11" s="18">
        <f>D12</f>
        <v>52.59</v>
      </c>
      <c r="E11" s="18"/>
      <c r="F11" s="31"/>
    </row>
    <row r="12" ht="18" customHeight="1" spans="1:6">
      <c r="A12" s="34">
        <v>21011</v>
      </c>
      <c r="B12" s="34" t="s">
        <v>64</v>
      </c>
      <c r="C12" s="18">
        <f t="shared" si="0"/>
        <v>52.59</v>
      </c>
      <c r="D12" s="18">
        <f>SUM(D13:D15)</f>
        <v>52.59</v>
      </c>
      <c r="E12" s="18"/>
      <c r="F12" s="31"/>
    </row>
    <row r="13" ht="18" customHeight="1" spans="1:6">
      <c r="A13" s="34">
        <v>2101101</v>
      </c>
      <c r="B13" s="34" t="s">
        <v>65</v>
      </c>
      <c r="C13" s="18">
        <f t="shared" si="0"/>
        <v>16.06</v>
      </c>
      <c r="D13" s="18">
        <v>16.06</v>
      </c>
      <c r="E13" s="18"/>
      <c r="F13" s="31"/>
    </row>
    <row r="14" ht="18" customHeight="1" spans="1:6">
      <c r="A14" s="34">
        <v>2101102</v>
      </c>
      <c r="B14" s="34" t="s">
        <v>66</v>
      </c>
      <c r="C14" s="18">
        <f t="shared" si="0"/>
        <v>7.29</v>
      </c>
      <c r="D14" s="18">
        <v>7.29</v>
      </c>
      <c r="E14" s="18"/>
      <c r="F14" s="31"/>
    </row>
    <row r="15" ht="18" customHeight="1" spans="1:6">
      <c r="A15" s="34">
        <v>2101103</v>
      </c>
      <c r="B15" s="34" t="s">
        <v>67</v>
      </c>
      <c r="C15" s="18">
        <f t="shared" si="0"/>
        <v>29.24</v>
      </c>
      <c r="D15" s="18">
        <v>29.24</v>
      </c>
      <c r="E15" s="18"/>
      <c r="F15" s="31"/>
    </row>
    <row r="16" ht="18" customHeight="1" spans="1:6">
      <c r="A16" s="34">
        <v>212</v>
      </c>
      <c r="B16" s="34" t="s">
        <v>68</v>
      </c>
      <c r="C16" s="18">
        <f t="shared" si="0"/>
        <v>9.9</v>
      </c>
      <c r="D16" s="18"/>
      <c r="E16" s="18">
        <f>E17</f>
        <v>9.9</v>
      </c>
      <c r="F16" s="31"/>
    </row>
    <row r="17" ht="18" customHeight="1" spans="1:6">
      <c r="A17" s="34">
        <v>21202</v>
      </c>
      <c r="B17" s="34" t="s">
        <v>69</v>
      </c>
      <c r="C17" s="18">
        <f t="shared" si="0"/>
        <v>9.9</v>
      </c>
      <c r="D17" s="18"/>
      <c r="E17" s="18">
        <f>E18</f>
        <v>9.9</v>
      </c>
      <c r="F17" s="31"/>
    </row>
    <row r="18" ht="18" customHeight="1" spans="1:6">
      <c r="A18" s="34">
        <v>2120201</v>
      </c>
      <c r="B18" s="34" t="s">
        <v>70</v>
      </c>
      <c r="C18" s="18">
        <f t="shared" si="0"/>
        <v>9.9</v>
      </c>
      <c r="D18" s="18"/>
      <c r="E18" s="18">
        <v>9.9</v>
      </c>
      <c r="F18" s="31"/>
    </row>
    <row r="19" ht="18" customHeight="1" spans="1:6">
      <c r="A19" s="34">
        <v>213</v>
      </c>
      <c r="B19" s="34" t="s">
        <v>71</v>
      </c>
      <c r="C19" s="18">
        <f>SUM(C21:C25)</f>
        <v>1526.2</v>
      </c>
      <c r="D19" s="18">
        <f>SUM(D21:D24)</f>
        <v>458.6</v>
      </c>
      <c r="E19" s="18">
        <f>SUM(E22:E25)</f>
        <v>1067.6</v>
      </c>
      <c r="F19" s="31"/>
    </row>
    <row r="20" ht="18" customHeight="1" spans="1:6">
      <c r="A20" s="34">
        <v>21305</v>
      </c>
      <c r="B20" s="34" t="s">
        <v>72</v>
      </c>
      <c r="C20" s="18">
        <f t="shared" ref="C20:C28" si="1">D20+E20</f>
        <v>1526.2</v>
      </c>
      <c r="D20" s="18">
        <f>D21+D24</f>
        <v>458.6</v>
      </c>
      <c r="E20" s="18">
        <f>SUM(E22:E25)</f>
        <v>1067.6</v>
      </c>
      <c r="F20" s="31"/>
    </row>
    <row r="21" ht="18" customHeight="1" spans="1:6">
      <c r="A21" s="34">
        <v>2130501</v>
      </c>
      <c r="B21" s="34" t="s">
        <v>73</v>
      </c>
      <c r="C21" s="18">
        <f t="shared" si="1"/>
        <v>295.91</v>
      </c>
      <c r="D21" s="18">
        <v>295.91</v>
      </c>
      <c r="E21" s="18"/>
      <c r="F21" s="31"/>
    </row>
    <row r="22" ht="18" customHeight="1" spans="1:6">
      <c r="A22" s="34">
        <v>2130502</v>
      </c>
      <c r="B22" s="34" t="s">
        <v>74</v>
      </c>
      <c r="C22" s="18">
        <f t="shared" si="1"/>
        <v>147.33</v>
      </c>
      <c r="D22" s="18"/>
      <c r="E22" s="18">
        <v>147.33</v>
      </c>
      <c r="F22" s="31"/>
    </row>
    <row r="23" ht="18" customHeight="1" spans="1:6">
      <c r="A23" s="34">
        <v>2130504</v>
      </c>
      <c r="B23" s="34" t="s">
        <v>75</v>
      </c>
      <c r="C23" s="18">
        <f t="shared" si="1"/>
        <v>100</v>
      </c>
      <c r="D23" s="18"/>
      <c r="E23" s="18">
        <v>100</v>
      </c>
      <c r="F23" s="31"/>
    </row>
    <row r="24" ht="18" customHeight="1" spans="1:6">
      <c r="A24" s="34">
        <v>2130550</v>
      </c>
      <c r="B24" s="34" t="s">
        <v>76</v>
      </c>
      <c r="C24" s="18">
        <f t="shared" si="1"/>
        <v>182.69</v>
      </c>
      <c r="D24" s="18">
        <v>162.69</v>
      </c>
      <c r="E24" s="18">
        <v>20</v>
      </c>
      <c r="F24" s="31"/>
    </row>
    <row r="25" ht="18" customHeight="1" spans="1:6">
      <c r="A25" s="34">
        <v>2130599</v>
      </c>
      <c r="B25" s="34" t="s">
        <v>77</v>
      </c>
      <c r="C25" s="18">
        <f t="shared" si="1"/>
        <v>800.27</v>
      </c>
      <c r="D25" s="18"/>
      <c r="E25" s="18">
        <v>800.27</v>
      </c>
      <c r="F25" s="31"/>
    </row>
    <row r="26" ht="18" customHeight="1" spans="1:6">
      <c r="A26" s="34">
        <v>221</v>
      </c>
      <c r="B26" s="34" t="s">
        <v>78</v>
      </c>
      <c r="C26" s="18">
        <f t="shared" si="1"/>
        <v>36.74</v>
      </c>
      <c r="D26" s="18">
        <f>D27</f>
        <v>36.74</v>
      </c>
      <c r="E26" s="18"/>
      <c r="F26" s="31"/>
    </row>
    <row r="27" ht="18" customHeight="1" spans="1:6">
      <c r="A27" s="34">
        <v>22102</v>
      </c>
      <c r="B27" s="34" t="s">
        <v>79</v>
      </c>
      <c r="C27" s="18">
        <f t="shared" si="1"/>
        <v>36.74</v>
      </c>
      <c r="D27" s="18">
        <f>D28</f>
        <v>36.74</v>
      </c>
      <c r="E27" s="18"/>
      <c r="F27" s="31"/>
    </row>
    <row r="28" ht="18" customHeight="1" spans="1:6">
      <c r="A28" s="34">
        <v>2210201</v>
      </c>
      <c r="B28" s="34" t="s">
        <v>80</v>
      </c>
      <c r="C28" s="18">
        <f t="shared" si="1"/>
        <v>36.74</v>
      </c>
      <c r="D28" s="18">
        <v>36.74</v>
      </c>
      <c r="E28" s="18"/>
      <c r="F28" s="31"/>
    </row>
    <row r="29" ht="14.25" spans="1:6">
      <c r="A29" s="36" t="s">
        <v>107</v>
      </c>
      <c r="B29" s="36"/>
      <c r="C29" s="36"/>
      <c r="D29" s="36"/>
      <c r="E29" s="36"/>
      <c r="F29" s="31"/>
    </row>
    <row r="30" ht="14.25" spans="1:6">
      <c r="A30" s="31"/>
      <c r="B30" s="31"/>
      <c r="C30" s="31"/>
      <c r="D30" s="31"/>
      <c r="E30" s="31"/>
      <c r="F30" s="31"/>
    </row>
    <row r="31" ht="14.25" spans="1:6">
      <c r="A31" s="31"/>
      <c r="B31" s="31"/>
      <c r="C31" s="31"/>
      <c r="D31" s="31"/>
      <c r="E31" s="31"/>
      <c r="F31" s="31"/>
    </row>
  </sheetData>
  <mergeCells count="8">
    <mergeCell ref="A1:E1"/>
    <mergeCell ref="A3:B3"/>
    <mergeCell ref="A5:B5"/>
    <mergeCell ref="A6:B6"/>
    <mergeCell ref="A29:E29"/>
    <mergeCell ref="C3:C4"/>
    <mergeCell ref="D3:D4"/>
    <mergeCell ref="E3:E4"/>
  </mergeCells>
  <printOptions horizontalCentered="1"/>
  <pageMargins left="0.235416666666667" right="0.235416666666667" top="0.55" bottom="0.354166666666667" header="0.313888888888889" footer="0.313888888888889"/>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5"/>
  <sheetViews>
    <sheetView topLeftCell="A4" workbookViewId="0">
      <selection activeCell="L23" sqref="L23:L25"/>
    </sheetView>
  </sheetViews>
  <sheetFormatPr defaultColWidth="9" defaultRowHeight="13.5" outlineLevelCol="5"/>
  <cols>
    <col min="1" max="1" width="9.125" style="21" customWidth="1"/>
    <col min="2" max="2" width="29.75" style="21" customWidth="1"/>
    <col min="3" max="3" width="13.875" style="21" customWidth="1"/>
    <col min="4" max="4" width="9.375" style="21" customWidth="1"/>
    <col min="5" max="5" width="24.75" style="21" customWidth="1"/>
    <col min="6" max="6" width="13.875" style="21" customWidth="1"/>
    <col min="7" max="16384" width="9" style="21"/>
  </cols>
  <sheetData>
    <row r="1" ht="30" customHeight="1" spans="1:6">
      <c r="A1" s="2" t="s">
        <v>108</v>
      </c>
      <c r="B1" s="2"/>
      <c r="C1" s="2"/>
      <c r="D1" s="2"/>
      <c r="E1" s="2"/>
      <c r="F1" s="2"/>
    </row>
    <row r="2" ht="20.1" customHeight="1" spans="1:6">
      <c r="A2" s="17"/>
      <c r="B2" s="17"/>
      <c r="C2" s="17"/>
      <c r="D2" s="17"/>
      <c r="E2" s="20" t="s">
        <v>47</v>
      </c>
      <c r="F2" s="20"/>
    </row>
    <row r="3" ht="20.1" customHeight="1" spans="1:6">
      <c r="A3" s="7" t="s">
        <v>109</v>
      </c>
      <c r="B3" s="7"/>
      <c r="C3" s="7"/>
      <c r="D3" s="7" t="s">
        <v>110</v>
      </c>
      <c r="E3" s="7"/>
      <c r="F3" s="7"/>
    </row>
    <row r="4" ht="51" customHeight="1" spans="1:6">
      <c r="A4" s="7" t="s">
        <v>111</v>
      </c>
      <c r="B4" s="7" t="s">
        <v>56</v>
      </c>
      <c r="C4" s="7" t="s">
        <v>95</v>
      </c>
      <c r="D4" s="7" t="s">
        <v>111</v>
      </c>
      <c r="E4" s="7" t="s">
        <v>56</v>
      </c>
      <c r="F4" s="7" t="s">
        <v>95</v>
      </c>
    </row>
    <row r="5" ht="21" customHeight="1" spans="1:6">
      <c r="A5" s="22">
        <v>301</v>
      </c>
      <c r="B5" s="22" t="s">
        <v>112</v>
      </c>
      <c r="C5" s="12">
        <f>SUM(C6:C17)</f>
        <v>526.41</v>
      </c>
      <c r="D5" s="22">
        <v>302</v>
      </c>
      <c r="E5" s="22" t="s">
        <v>113</v>
      </c>
      <c r="F5" s="18">
        <f>SUM(F6:F29)</f>
        <v>76.759</v>
      </c>
    </row>
    <row r="6" ht="21" customHeight="1" spans="1:6">
      <c r="A6" s="22">
        <v>30101</v>
      </c>
      <c r="B6" s="22" t="s">
        <v>114</v>
      </c>
      <c r="C6" s="12">
        <v>188.39</v>
      </c>
      <c r="D6" s="22">
        <v>30201</v>
      </c>
      <c r="E6" s="22" t="s">
        <v>115</v>
      </c>
      <c r="F6" s="18">
        <v>11.32</v>
      </c>
    </row>
    <row r="7" ht="21" customHeight="1" spans="1:6">
      <c r="A7" s="22">
        <v>30102</v>
      </c>
      <c r="B7" s="22" t="s">
        <v>116</v>
      </c>
      <c r="C7" s="12">
        <v>0.74</v>
      </c>
      <c r="D7" s="22">
        <v>30202</v>
      </c>
      <c r="E7" s="22" t="s">
        <v>117</v>
      </c>
      <c r="F7" s="18"/>
    </row>
    <row r="8" ht="21" customHeight="1" spans="1:6">
      <c r="A8" s="22">
        <v>30103</v>
      </c>
      <c r="B8" s="22" t="s">
        <v>118</v>
      </c>
      <c r="C8" s="12">
        <v>76.13</v>
      </c>
      <c r="D8" s="22">
        <v>30203</v>
      </c>
      <c r="E8" s="22" t="s">
        <v>119</v>
      </c>
      <c r="F8" s="18"/>
    </row>
    <row r="9" ht="21" customHeight="1" spans="1:6">
      <c r="A9" s="22">
        <v>30106</v>
      </c>
      <c r="B9" s="22" t="s">
        <v>120</v>
      </c>
      <c r="C9" s="12">
        <v>10.6</v>
      </c>
      <c r="D9" s="22">
        <v>30205</v>
      </c>
      <c r="E9" s="22" t="s">
        <v>121</v>
      </c>
      <c r="F9" s="18">
        <v>0.009</v>
      </c>
    </row>
    <row r="10" ht="21" customHeight="1" spans="1:6">
      <c r="A10" s="22">
        <v>30107</v>
      </c>
      <c r="B10" s="22" t="s">
        <v>122</v>
      </c>
      <c r="C10" s="12">
        <v>105.26</v>
      </c>
      <c r="D10" s="22">
        <v>30206</v>
      </c>
      <c r="E10" s="22" t="s">
        <v>123</v>
      </c>
      <c r="F10" s="18">
        <v>0.7</v>
      </c>
    </row>
    <row r="11" ht="21" customHeight="1" spans="1:6">
      <c r="A11" s="22">
        <v>30108</v>
      </c>
      <c r="B11" s="23" t="s">
        <v>124</v>
      </c>
      <c r="C11" s="18">
        <v>53.95</v>
      </c>
      <c r="D11" s="22">
        <v>30207</v>
      </c>
      <c r="E11" s="22" t="s">
        <v>125</v>
      </c>
      <c r="F11" s="18">
        <v>4.82</v>
      </c>
    </row>
    <row r="12" ht="21" customHeight="1" spans="1:6">
      <c r="A12" s="22">
        <v>30109</v>
      </c>
      <c r="B12" s="22" t="s">
        <v>126</v>
      </c>
      <c r="C12" s="18"/>
      <c r="D12" s="24">
        <v>30209</v>
      </c>
      <c r="E12" s="24" t="s">
        <v>127</v>
      </c>
      <c r="F12" s="25">
        <v>0.13</v>
      </c>
    </row>
    <row r="13" ht="21" customHeight="1" spans="1:6">
      <c r="A13" s="22">
        <v>30110</v>
      </c>
      <c r="B13" s="22" t="s">
        <v>128</v>
      </c>
      <c r="C13" s="18">
        <v>23.26</v>
      </c>
      <c r="D13" s="24">
        <v>30211</v>
      </c>
      <c r="E13" s="24" t="s">
        <v>129</v>
      </c>
      <c r="F13" s="25">
        <v>6.78</v>
      </c>
    </row>
    <row r="14" ht="21" customHeight="1" spans="1:6">
      <c r="A14" s="22">
        <v>30111</v>
      </c>
      <c r="B14" s="22" t="s">
        <v>130</v>
      </c>
      <c r="C14" s="18">
        <v>29.24</v>
      </c>
      <c r="D14" s="24">
        <v>30212</v>
      </c>
      <c r="E14" s="24" t="s">
        <v>131</v>
      </c>
      <c r="F14" s="25"/>
    </row>
    <row r="15" ht="21" customHeight="1" spans="1:6">
      <c r="A15" s="22">
        <v>30112</v>
      </c>
      <c r="B15" s="22" t="s">
        <v>132</v>
      </c>
      <c r="C15" s="12">
        <v>2.1</v>
      </c>
      <c r="D15" s="24">
        <v>30213</v>
      </c>
      <c r="E15" s="24" t="s">
        <v>133</v>
      </c>
      <c r="F15" s="25">
        <v>0.98</v>
      </c>
    </row>
    <row r="16" ht="21" customHeight="1" spans="1:6">
      <c r="A16" s="22">
        <v>30113</v>
      </c>
      <c r="B16" s="22" t="s">
        <v>134</v>
      </c>
      <c r="C16" s="18">
        <v>36.74</v>
      </c>
      <c r="D16" s="24">
        <v>30215</v>
      </c>
      <c r="E16" s="24" t="s">
        <v>135</v>
      </c>
      <c r="F16" s="25">
        <v>1.52</v>
      </c>
    </row>
    <row r="17" ht="21" customHeight="1" spans="1:6">
      <c r="A17" s="22">
        <v>30199</v>
      </c>
      <c r="B17" s="22" t="s">
        <v>136</v>
      </c>
      <c r="C17" s="18"/>
      <c r="D17" s="24">
        <v>30216</v>
      </c>
      <c r="E17" s="24" t="s">
        <v>137</v>
      </c>
      <c r="F17" s="25">
        <v>1.56</v>
      </c>
    </row>
    <row r="18" ht="21" customHeight="1" spans="1:6">
      <c r="A18" s="22">
        <v>303</v>
      </c>
      <c r="B18" s="22" t="s">
        <v>138</v>
      </c>
      <c r="C18" s="18">
        <f>SUM(C19:C24)</f>
        <v>9.6</v>
      </c>
      <c r="D18" s="24">
        <v>30217</v>
      </c>
      <c r="E18" s="24" t="s">
        <v>139</v>
      </c>
      <c r="F18" s="25">
        <v>0.99</v>
      </c>
    </row>
    <row r="19" ht="21" customHeight="1" spans="1:6">
      <c r="A19" s="22">
        <v>30301</v>
      </c>
      <c r="B19" s="22" t="s">
        <v>140</v>
      </c>
      <c r="C19" s="18"/>
      <c r="D19" s="24">
        <v>30228</v>
      </c>
      <c r="E19" s="24" t="s">
        <v>141</v>
      </c>
      <c r="F19" s="25">
        <v>5.99</v>
      </c>
    </row>
    <row r="20" ht="21" customHeight="1" spans="1:6">
      <c r="A20" s="22">
        <v>30302</v>
      </c>
      <c r="B20" s="22" t="s">
        <v>142</v>
      </c>
      <c r="C20" s="18">
        <v>9.6</v>
      </c>
      <c r="D20" s="24">
        <v>30229</v>
      </c>
      <c r="E20" s="24" t="s">
        <v>143</v>
      </c>
      <c r="F20" s="25"/>
    </row>
    <row r="21" ht="21" customHeight="1" spans="1:6">
      <c r="A21" s="22">
        <v>30304</v>
      </c>
      <c r="B21" s="22" t="s">
        <v>144</v>
      </c>
      <c r="C21" s="18"/>
      <c r="D21" s="24">
        <v>30231</v>
      </c>
      <c r="E21" s="24" t="s">
        <v>145</v>
      </c>
      <c r="F21" s="25">
        <v>11</v>
      </c>
    </row>
    <row r="22" ht="21" customHeight="1" spans="1:6">
      <c r="A22" s="22">
        <v>30305</v>
      </c>
      <c r="B22" s="22" t="s">
        <v>146</v>
      </c>
      <c r="C22" s="18"/>
      <c r="D22" s="24">
        <v>30239</v>
      </c>
      <c r="E22" s="24" t="s">
        <v>147</v>
      </c>
      <c r="F22" s="25">
        <v>18.76</v>
      </c>
    </row>
    <row r="23" ht="21" customHeight="1" spans="1:6">
      <c r="A23" s="22">
        <v>30309</v>
      </c>
      <c r="B23" s="22" t="s">
        <v>148</v>
      </c>
      <c r="C23" s="18"/>
      <c r="D23" s="24">
        <v>30299</v>
      </c>
      <c r="E23" s="24" t="s">
        <v>149</v>
      </c>
      <c r="F23" s="25">
        <v>12.2</v>
      </c>
    </row>
    <row r="24" ht="21" customHeight="1" spans="1:6">
      <c r="A24" s="22">
        <v>30399</v>
      </c>
      <c r="B24" s="23" t="s">
        <v>150</v>
      </c>
      <c r="C24" s="18"/>
      <c r="D24" s="22">
        <v>304</v>
      </c>
      <c r="E24" s="22" t="s">
        <v>151</v>
      </c>
      <c r="F24" s="18"/>
    </row>
    <row r="25" ht="21" customHeight="1" spans="1:6">
      <c r="A25" s="22"/>
      <c r="B25" s="23"/>
      <c r="C25" s="18"/>
      <c r="D25" s="22">
        <v>307</v>
      </c>
      <c r="E25" s="22" t="s">
        <v>152</v>
      </c>
      <c r="F25" s="18"/>
    </row>
    <row r="26" ht="21" customHeight="1" spans="1:6">
      <c r="A26" s="22"/>
      <c r="B26" s="22"/>
      <c r="C26" s="18"/>
      <c r="D26" s="22">
        <v>310</v>
      </c>
      <c r="E26" s="22" t="s">
        <v>153</v>
      </c>
      <c r="F26" s="18"/>
    </row>
    <row r="27" ht="21" customHeight="1" spans="1:6">
      <c r="A27" s="22"/>
      <c r="B27" s="22"/>
      <c r="C27" s="18"/>
      <c r="D27" s="22">
        <v>399</v>
      </c>
      <c r="E27" s="22" t="s">
        <v>154</v>
      </c>
      <c r="F27" s="18"/>
    </row>
    <row r="28" ht="21" customHeight="1" spans="1:6">
      <c r="A28" s="22"/>
      <c r="B28" s="22"/>
      <c r="C28" s="18"/>
      <c r="D28" s="22"/>
      <c r="E28" s="22"/>
      <c r="F28" s="18"/>
    </row>
    <row r="29" ht="21" customHeight="1" spans="1:6">
      <c r="A29" s="22"/>
      <c r="B29" s="22"/>
      <c r="C29" s="18"/>
      <c r="D29" s="22"/>
      <c r="E29" s="22"/>
      <c r="F29" s="18"/>
    </row>
    <row r="30" ht="21" customHeight="1" spans="1:6">
      <c r="A30" s="7" t="s">
        <v>155</v>
      </c>
      <c r="B30" s="7"/>
      <c r="C30" s="18">
        <f>C18+C5</f>
        <v>536.01</v>
      </c>
      <c r="D30" s="7" t="s">
        <v>156</v>
      </c>
      <c r="E30" s="7"/>
      <c r="F30" s="18">
        <v>76.77</v>
      </c>
    </row>
    <row r="31" ht="23.25" customHeight="1" spans="1:6">
      <c r="A31" s="26" t="s">
        <v>157</v>
      </c>
      <c r="B31" s="26"/>
      <c r="C31" s="26"/>
      <c r="D31" s="26"/>
      <c r="E31" s="26"/>
      <c r="F31" s="26"/>
    </row>
    <row r="32" ht="14.25" spans="1:5">
      <c r="A32" s="27"/>
      <c r="B32" s="28"/>
      <c r="C32" s="28"/>
      <c r="D32" s="28"/>
      <c r="E32" s="29"/>
    </row>
    <row r="33" ht="14.25" spans="1:5">
      <c r="A33" s="27"/>
      <c r="B33" s="28"/>
      <c r="C33" s="28"/>
      <c r="D33" s="28"/>
      <c r="E33" s="29"/>
    </row>
    <row r="34" ht="14.25" spans="1:5">
      <c r="A34" s="27"/>
      <c r="B34" s="28"/>
      <c r="C34" s="28"/>
      <c r="D34" s="28"/>
      <c r="E34" s="29"/>
    </row>
    <row r="35" spans="1:5">
      <c r="A35" s="29"/>
      <c r="B35" s="29"/>
      <c r="C35" s="29"/>
      <c r="D35" s="29"/>
      <c r="E35" s="29"/>
    </row>
  </sheetData>
  <mergeCells count="7">
    <mergeCell ref="A1:F1"/>
    <mergeCell ref="E2:F2"/>
    <mergeCell ref="A3:C3"/>
    <mergeCell ref="D3:F3"/>
    <mergeCell ref="A30:B30"/>
    <mergeCell ref="D30:E30"/>
    <mergeCell ref="A31:F31"/>
  </mergeCells>
  <printOptions horizontalCentered="1"/>
  <pageMargins left="0.235416666666667" right="0.235416666666667"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
  <sheetViews>
    <sheetView tabSelected="1" workbookViewId="0">
      <selection activeCell="K18" sqref="K18"/>
    </sheetView>
  </sheetViews>
  <sheetFormatPr defaultColWidth="9" defaultRowHeight="13.5" outlineLevelRow="7"/>
  <cols>
    <col min="1" max="1" width="9" style="16"/>
    <col min="2" max="2" width="11.125" style="16" customWidth="1"/>
    <col min="3" max="3" width="9" style="16"/>
    <col min="4" max="4" width="12.125" style="16" customWidth="1"/>
    <col min="5" max="5" width="10.625" style="16" customWidth="1"/>
    <col min="6" max="6" width="10.5" style="16" customWidth="1"/>
    <col min="7" max="7" width="9" style="16"/>
    <col min="8" max="8" width="12.125" style="16" customWidth="1"/>
    <col min="9" max="9" width="9" style="16"/>
    <col min="10" max="10" width="11.625" style="16" customWidth="1"/>
    <col min="11" max="11" width="12" style="16" customWidth="1"/>
    <col min="12" max="12" width="10.625" style="16" customWidth="1"/>
    <col min="13" max="16384" width="9" style="16"/>
  </cols>
  <sheetData>
    <row r="1" ht="35.1" customHeight="1" spans="1:12">
      <c r="A1" s="2" t="s">
        <v>158</v>
      </c>
      <c r="B1" s="2"/>
      <c r="C1" s="2"/>
      <c r="D1" s="2"/>
      <c r="E1" s="2"/>
      <c r="F1" s="2"/>
      <c r="G1" s="2"/>
      <c r="H1" s="2"/>
      <c r="I1" s="2"/>
      <c r="J1" s="2"/>
      <c r="K1" s="2"/>
      <c r="L1" s="2"/>
    </row>
    <row r="2" ht="30" customHeight="1" spans="1:12">
      <c r="A2" s="17"/>
      <c r="B2" s="17"/>
      <c r="C2" s="17"/>
      <c r="D2" s="17"/>
      <c r="E2" s="17"/>
      <c r="F2" s="17"/>
      <c r="G2" s="17"/>
      <c r="H2" s="17"/>
      <c r="I2" s="17"/>
      <c r="J2" s="17"/>
      <c r="K2" s="20" t="s">
        <v>47</v>
      </c>
      <c r="L2" s="20"/>
    </row>
    <row r="3" ht="30" customHeight="1" spans="1:12">
      <c r="A3" s="6" t="s">
        <v>159</v>
      </c>
      <c r="B3" s="6"/>
      <c r="C3" s="6"/>
      <c r="D3" s="6"/>
      <c r="E3" s="6"/>
      <c r="F3" s="6"/>
      <c r="G3" s="6" t="s">
        <v>160</v>
      </c>
      <c r="H3" s="6"/>
      <c r="I3" s="6"/>
      <c r="J3" s="6"/>
      <c r="K3" s="6"/>
      <c r="L3" s="6"/>
    </row>
    <row r="4" ht="41.25" customHeight="1" spans="1:12">
      <c r="A4" s="6" t="s">
        <v>58</v>
      </c>
      <c r="B4" s="5" t="s">
        <v>161</v>
      </c>
      <c r="C4" s="6" t="s">
        <v>162</v>
      </c>
      <c r="D4" s="6"/>
      <c r="E4" s="6"/>
      <c r="F4" s="5" t="s">
        <v>163</v>
      </c>
      <c r="G4" s="6" t="s">
        <v>58</v>
      </c>
      <c r="H4" s="5" t="s">
        <v>161</v>
      </c>
      <c r="I4" s="6" t="s">
        <v>162</v>
      </c>
      <c r="J4" s="6"/>
      <c r="K4" s="6"/>
      <c r="L4" s="5" t="s">
        <v>164</v>
      </c>
    </row>
    <row r="5" ht="52.5" customHeight="1" spans="1:12">
      <c r="A5" s="6"/>
      <c r="B5" s="8"/>
      <c r="C5" s="6" t="s">
        <v>165</v>
      </c>
      <c r="D5" s="6" t="s">
        <v>166</v>
      </c>
      <c r="E5" s="6" t="s">
        <v>167</v>
      </c>
      <c r="F5" s="8"/>
      <c r="G5" s="6"/>
      <c r="H5" s="8"/>
      <c r="I5" s="6" t="s">
        <v>165</v>
      </c>
      <c r="J5" s="6" t="s">
        <v>166</v>
      </c>
      <c r="K5" s="6" t="s">
        <v>167</v>
      </c>
      <c r="L5" s="8"/>
    </row>
    <row r="6" ht="26.25" customHeight="1" spans="1:12">
      <c r="A6" s="7">
        <v>1</v>
      </c>
      <c r="B6" s="7">
        <v>2</v>
      </c>
      <c r="C6" s="7">
        <v>3</v>
      </c>
      <c r="D6" s="7">
        <v>4</v>
      </c>
      <c r="E6" s="7">
        <v>5</v>
      </c>
      <c r="F6" s="7">
        <v>6</v>
      </c>
      <c r="G6" s="7">
        <v>7</v>
      </c>
      <c r="H6" s="7">
        <v>8</v>
      </c>
      <c r="I6" s="7">
        <v>9</v>
      </c>
      <c r="J6" s="7">
        <v>10</v>
      </c>
      <c r="K6" s="7">
        <v>11</v>
      </c>
      <c r="L6" s="7">
        <v>12</v>
      </c>
    </row>
    <row r="7" ht="51" customHeight="1" spans="1:12">
      <c r="A7" s="18">
        <f>B7+C7+F7</f>
        <v>9.02</v>
      </c>
      <c r="B7" s="18"/>
      <c r="C7" s="18">
        <v>8</v>
      </c>
      <c r="D7" s="18"/>
      <c r="E7" s="18">
        <v>8</v>
      </c>
      <c r="F7" s="18">
        <v>1.02</v>
      </c>
      <c r="G7" s="18">
        <f>H7+I7+L7</f>
        <v>11.99</v>
      </c>
      <c r="H7" s="18"/>
      <c r="I7" s="18">
        <f>J7+K7</f>
        <v>11</v>
      </c>
      <c r="J7" s="18"/>
      <c r="K7" s="18">
        <v>11</v>
      </c>
      <c r="L7" s="18">
        <v>0.99</v>
      </c>
    </row>
    <row r="8" ht="45" customHeight="1" spans="1:12">
      <c r="A8" s="19" t="s">
        <v>168</v>
      </c>
      <c r="B8" s="19"/>
      <c r="C8" s="19"/>
      <c r="D8" s="19"/>
      <c r="E8" s="19"/>
      <c r="F8" s="19"/>
      <c r="G8" s="19"/>
      <c r="H8" s="19"/>
      <c r="I8" s="19"/>
      <c r="J8" s="19"/>
      <c r="K8" s="19"/>
      <c r="L8" s="19"/>
    </row>
  </sheetData>
  <mergeCells count="13">
    <mergeCell ref="A1:L1"/>
    <mergeCell ref="K2:L2"/>
    <mergeCell ref="A3:F3"/>
    <mergeCell ref="G3:L3"/>
    <mergeCell ref="C4:E4"/>
    <mergeCell ref="I4:K4"/>
    <mergeCell ref="A8:L8"/>
    <mergeCell ref="A4:A5"/>
    <mergeCell ref="B4:B5"/>
    <mergeCell ref="F4:F5"/>
    <mergeCell ref="G4:G5"/>
    <mergeCell ref="H4:H5"/>
    <mergeCell ref="L4:L5"/>
  </mergeCells>
  <printOptions horizontalCentered="1"/>
  <pageMargins left="0.235416666666667" right="0.235416666666667"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1"/>
  <sheetViews>
    <sheetView workbookViewId="0">
      <selection activeCell="E14" sqref="E14"/>
    </sheetView>
  </sheetViews>
  <sheetFormatPr defaultColWidth="9" defaultRowHeight="13.5"/>
  <cols>
    <col min="1" max="1" width="9.75" style="1" customWidth="1"/>
    <col min="2" max="2" width="9.875" style="1" customWidth="1"/>
    <col min="3" max="3" width="9" style="1"/>
    <col min="4" max="4" width="14.25" style="1" customWidth="1"/>
    <col min="5" max="5" width="16" style="1" customWidth="1"/>
    <col min="6" max="6" width="10" style="1" customWidth="1"/>
    <col min="7" max="7" width="9" style="1"/>
    <col min="8" max="8" width="9.75" style="1" customWidth="1"/>
    <col min="9" max="9" width="10" style="1" customWidth="1"/>
    <col min="10" max="10" width="9" style="1"/>
    <col min="11" max="11" width="14.25" style="1" customWidth="1"/>
    <col min="12" max="12" width="13.5" style="1" customWidth="1"/>
    <col min="13" max="16384" width="9" style="1"/>
  </cols>
  <sheetData>
    <row r="1" ht="35.1" customHeight="1" spans="1:13">
      <c r="A1" s="2" t="s">
        <v>169</v>
      </c>
      <c r="B1" s="2"/>
      <c r="C1" s="2"/>
      <c r="D1" s="2"/>
      <c r="E1" s="2"/>
      <c r="F1" s="2"/>
      <c r="G1" s="2"/>
      <c r="H1" s="2"/>
      <c r="I1" s="2"/>
      <c r="J1" s="2"/>
      <c r="K1" s="2"/>
      <c r="L1" s="2"/>
      <c r="M1" s="14"/>
    </row>
    <row r="2" ht="27.95" customHeight="1" spans="1:13">
      <c r="A2" s="3"/>
      <c r="B2" s="3"/>
      <c r="C2" s="4"/>
      <c r="D2" s="4"/>
      <c r="E2" s="4"/>
      <c r="F2" s="4"/>
      <c r="G2" s="4"/>
      <c r="H2" s="4"/>
      <c r="I2" s="4"/>
      <c r="J2" s="4"/>
      <c r="K2" s="15" t="s">
        <v>47</v>
      </c>
      <c r="L2" s="15"/>
      <c r="M2" s="14"/>
    </row>
    <row r="3" ht="27.95" customHeight="1" spans="1:13">
      <c r="A3" s="5" t="s">
        <v>55</v>
      </c>
      <c r="B3" s="6" t="s">
        <v>56</v>
      </c>
      <c r="C3" s="7" t="s">
        <v>170</v>
      </c>
      <c r="D3" s="7"/>
      <c r="E3" s="7"/>
      <c r="F3" s="7" t="s">
        <v>171</v>
      </c>
      <c r="G3" s="7" t="s">
        <v>172</v>
      </c>
      <c r="H3" s="7"/>
      <c r="I3" s="7"/>
      <c r="J3" s="7" t="s">
        <v>102</v>
      </c>
      <c r="K3" s="7"/>
      <c r="L3" s="7"/>
      <c r="M3" s="14"/>
    </row>
    <row r="4" ht="27.95" customHeight="1" spans="1:13">
      <c r="A4" s="8"/>
      <c r="B4" s="6"/>
      <c r="C4" s="7" t="s">
        <v>58</v>
      </c>
      <c r="D4" s="7" t="s">
        <v>173</v>
      </c>
      <c r="E4" s="7" t="s">
        <v>174</v>
      </c>
      <c r="F4" s="7"/>
      <c r="G4" s="7" t="s">
        <v>58</v>
      </c>
      <c r="H4" s="7" t="s">
        <v>83</v>
      </c>
      <c r="I4" s="7" t="s">
        <v>84</v>
      </c>
      <c r="J4" s="7" t="s">
        <v>58</v>
      </c>
      <c r="K4" s="7" t="s">
        <v>173</v>
      </c>
      <c r="L4" s="7" t="s">
        <v>174</v>
      </c>
      <c r="M4" s="14"/>
    </row>
    <row r="5" ht="27.95" customHeight="1" spans="1:13">
      <c r="A5" s="9"/>
      <c r="B5" s="6"/>
      <c r="C5" s="7"/>
      <c r="D5" s="7"/>
      <c r="E5" s="7"/>
      <c r="F5" s="7"/>
      <c r="G5" s="7"/>
      <c r="H5" s="7"/>
      <c r="I5" s="7"/>
      <c r="J5" s="7"/>
      <c r="K5" s="7"/>
      <c r="L5" s="7"/>
      <c r="M5" s="14"/>
    </row>
    <row r="6" ht="27.95" customHeight="1" spans="1:13">
      <c r="A6" s="6" t="s">
        <v>175</v>
      </c>
      <c r="B6" s="6"/>
      <c r="C6" s="10"/>
      <c r="D6" s="10"/>
      <c r="E6" s="10"/>
      <c r="F6" s="10"/>
      <c r="G6" s="10"/>
      <c r="H6" s="10"/>
      <c r="I6" s="10"/>
      <c r="J6" s="10"/>
      <c r="K6" s="10"/>
      <c r="L6" s="10"/>
      <c r="M6" s="14"/>
    </row>
    <row r="7" ht="27.95" customHeight="1" spans="1:13">
      <c r="A7" s="6" t="s">
        <v>176</v>
      </c>
      <c r="B7" s="6" t="s">
        <v>176</v>
      </c>
      <c r="C7" s="6" t="s">
        <v>176</v>
      </c>
      <c r="D7" s="6" t="s">
        <v>176</v>
      </c>
      <c r="E7" s="6" t="s">
        <v>176</v>
      </c>
      <c r="F7" s="6" t="s">
        <v>176</v>
      </c>
      <c r="G7" s="6" t="s">
        <v>176</v>
      </c>
      <c r="H7" s="6" t="s">
        <v>176</v>
      </c>
      <c r="I7" s="6" t="s">
        <v>176</v>
      </c>
      <c r="J7" s="6" t="s">
        <v>176</v>
      </c>
      <c r="K7" s="6" t="s">
        <v>176</v>
      </c>
      <c r="L7" s="6" t="s">
        <v>176</v>
      </c>
      <c r="M7" s="14"/>
    </row>
    <row r="8" ht="27.95" customHeight="1" spans="1:13">
      <c r="A8" s="11"/>
      <c r="B8" s="11"/>
      <c r="C8" s="12"/>
      <c r="D8" s="12"/>
      <c r="E8" s="12"/>
      <c r="F8" s="12"/>
      <c r="G8" s="12"/>
      <c r="H8" s="12"/>
      <c r="I8" s="12"/>
      <c r="J8" s="12"/>
      <c r="K8" s="12"/>
      <c r="L8" s="12"/>
      <c r="M8" s="14"/>
    </row>
    <row r="9" ht="27.95" customHeight="1" spans="1:13">
      <c r="A9" s="12"/>
      <c r="B9" s="11"/>
      <c r="C9" s="12"/>
      <c r="D9" s="12"/>
      <c r="E9" s="12"/>
      <c r="F9" s="12"/>
      <c r="G9" s="12"/>
      <c r="H9" s="12"/>
      <c r="I9" s="12"/>
      <c r="J9" s="12"/>
      <c r="K9" s="12"/>
      <c r="L9" s="12"/>
      <c r="M9" s="14"/>
    </row>
    <row r="10" ht="17.25" customHeight="1" spans="1:13">
      <c r="A10" s="13" t="s">
        <v>177</v>
      </c>
      <c r="B10" s="13"/>
      <c r="C10" s="13"/>
      <c r="D10" s="13"/>
      <c r="E10" s="13"/>
      <c r="F10" s="13"/>
      <c r="G10" s="13"/>
      <c r="H10" s="13"/>
      <c r="I10" s="13"/>
      <c r="J10" s="13"/>
      <c r="K10" s="13"/>
      <c r="L10" s="13"/>
      <c r="M10" s="14"/>
    </row>
    <row r="11" ht="39.75" customHeight="1" spans="1:12">
      <c r="A11" s="4" t="s">
        <v>178</v>
      </c>
      <c r="B11" s="4"/>
      <c r="C11" s="4"/>
      <c r="D11" s="4"/>
      <c r="E11" s="4"/>
      <c r="F11" s="4"/>
      <c r="G11" s="4"/>
      <c r="H11" s="4"/>
      <c r="I11" s="4"/>
      <c r="J11" s="4"/>
      <c r="K11" s="4"/>
      <c r="L11" s="4"/>
    </row>
  </sheetData>
  <mergeCells count="20">
    <mergeCell ref="A1:L1"/>
    <mergeCell ref="K2:L2"/>
    <mergeCell ref="C3:E3"/>
    <mergeCell ref="G3:I3"/>
    <mergeCell ref="J3:L3"/>
    <mergeCell ref="A6:B6"/>
    <mergeCell ref="A10:L10"/>
    <mergeCell ref="A11:L11"/>
    <mergeCell ref="A3:A4"/>
    <mergeCell ref="B3:B5"/>
    <mergeCell ref="C4:C5"/>
    <mergeCell ref="D4:D5"/>
    <mergeCell ref="E4:E5"/>
    <mergeCell ref="F3:F5"/>
    <mergeCell ref="G4:G5"/>
    <mergeCell ref="H4:H5"/>
    <mergeCell ref="I4:I5"/>
    <mergeCell ref="J4:J5"/>
    <mergeCell ref="K4:K5"/>
    <mergeCell ref="L4:L5"/>
  </mergeCells>
  <printOptions horizontalCentered="1"/>
  <pageMargins left="0.235416666666667" right="0.235416666666667"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8</vt:i4>
      </vt:variant>
    </vt:vector>
  </HeadingPairs>
  <TitlesOfParts>
    <vt:vector size="8" baseType="lpstr">
      <vt:lpstr>表一</vt:lpstr>
      <vt:lpstr>表二</vt:lpstr>
      <vt:lpstr>表三</vt:lpstr>
      <vt:lpstr>表四</vt:lpstr>
      <vt:lpstr>表五</vt:lpstr>
      <vt:lpstr>表六</vt:lpstr>
      <vt:lpstr>表七</vt:lpstr>
      <vt:lpstr>表八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freeuser</dc:creator>
  <cp:lastModifiedBy>China</cp:lastModifiedBy>
  <dcterms:created xsi:type="dcterms:W3CDTF">2018-07-20T00:44:00Z</dcterms:created>
  <cp:lastPrinted>2018-07-20T02:44:00Z</cp:lastPrinted>
  <dcterms:modified xsi:type="dcterms:W3CDTF">2020-08-05T08:44:14Z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